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cplac\Inv y Presupuesto\Presupuesto\Transparencia Mensual\2024\Septiembre\"/>
    </mc:Choice>
  </mc:AlternateContent>
  <bookViews>
    <workbookView xWindow="0" yWindow="0" windowWidth="28800" windowHeight="12300" tabRatio="835"/>
  </bookViews>
  <sheets>
    <sheet name="Consolidado Ejecución Ing y Gas" sheetId="1" r:id="rId1"/>
    <sheet name="Modificaciones" sheetId="15" r:id="rId2"/>
  </sheets>
  <definedNames>
    <definedName name="_xlnm.Print_Area" localSheetId="0">'Consolidado Ejecución Ing y Gas'!$A$1:$U$102</definedName>
  </definedNames>
  <calcPr calcId="162913"/>
</workbook>
</file>

<file path=xl/calcChain.xml><?xml version="1.0" encoding="utf-8"?>
<calcChain xmlns="http://schemas.openxmlformats.org/spreadsheetml/2006/main">
  <c r="Q101" i="15" l="1"/>
  <c r="Q99" i="15"/>
  <c r="Q98" i="15"/>
  <c r="Q92" i="15"/>
  <c r="Q87" i="15"/>
  <c r="Q86" i="15"/>
  <c r="Q83" i="15"/>
  <c r="Q80" i="15"/>
  <c r="Q68" i="15"/>
  <c r="Q65" i="15"/>
  <c r="Q63" i="15"/>
  <c r="Q62" i="15"/>
  <c r="Q56" i="15"/>
  <c r="Q51" i="15"/>
  <c r="Q50" i="15"/>
  <c r="Q47" i="15"/>
  <c r="Q44" i="15"/>
  <c r="Q28" i="15"/>
  <c r="Q25" i="15"/>
  <c r="Q23" i="15"/>
  <c r="Q22" i="15"/>
  <c r="Q16" i="15"/>
  <c r="Q11" i="15"/>
  <c r="Q10" i="15"/>
  <c r="Q7" i="15"/>
  <c r="Q4" i="15"/>
  <c r="E101" i="15"/>
  <c r="E100" i="15"/>
  <c r="Q100" i="15" s="1"/>
  <c r="E99" i="15"/>
  <c r="E98" i="15"/>
  <c r="E97" i="15"/>
  <c r="Q97" i="15" s="1"/>
  <c r="E96" i="15"/>
  <c r="Q96" i="15" s="1"/>
  <c r="E95" i="15"/>
  <c r="Q95" i="15" s="1"/>
  <c r="E94" i="15"/>
  <c r="Q94" i="15" s="1"/>
  <c r="E93" i="15"/>
  <c r="Q93" i="15" s="1"/>
  <c r="E92" i="15"/>
  <c r="E91" i="15"/>
  <c r="Q91" i="15" s="1"/>
  <c r="E90" i="15"/>
  <c r="Q90" i="15" s="1"/>
  <c r="E89" i="15"/>
  <c r="Q89" i="15" s="1"/>
  <c r="E88" i="15"/>
  <c r="Q88" i="15" s="1"/>
  <c r="E87" i="15"/>
  <c r="E86" i="15"/>
  <c r="E85" i="15"/>
  <c r="Q85" i="15" s="1"/>
  <c r="E84" i="15"/>
  <c r="Q84" i="15" s="1"/>
  <c r="E83" i="15"/>
  <c r="E82" i="15"/>
  <c r="Q82" i="15" s="1"/>
  <c r="E81" i="15"/>
  <c r="Q81" i="15" s="1"/>
  <c r="E80" i="15"/>
  <c r="E79" i="15"/>
  <c r="Q79" i="15" s="1"/>
  <c r="E78" i="15"/>
  <c r="Q78" i="15" s="1"/>
  <c r="E77" i="15"/>
  <c r="Q77" i="15" s="1"/>
  <c r="E76" i="15"/>
  <c r="Q76" i="15" s="1"/>
  <c r="E75" i="15"/>
  <c r="Q75" i="15" s="1"/>
  <c r="E74" i="15"/>
  <c r="Q74" i="15" s="1"/>
  <c r="E73" i="15"/>
  <c r="Q73" i="15" s="1"/>
  <c r="E72" i="15"/>
  <c r="Q72" i="15" s="1"/>
  <c r="E71" i="15"/>
  <c r="Q71" i="15" s="1"/>
  <c r="E70" i="15"/>
  <c r="Q70" i="15" s="1"/>
  <c r="E69" i="15"/>
  <c r="Q69" i="15" s="1"/>
  <c r="E68" i="15"/>
  <c r="E67" i="15"/>
  <c r="Q67" i="15" s="1"/>
  <c r="E66" i="15"/>
  <c r="Q66" i="15" s="1"/>
  <c r="E65" i="15"/>
  <c r="E64" i="15"/>
  <c r="Q64" i="15" s="1"/>
  <c r="E63" i="15"/>
  <c r="E62" i="15"/>
  <c r="E61" i="15"/>
  <c r="Q61" i="15" s="1"/>
  <c r="E60" i="15"/>
  <c r="Q60" i="15" s="1"/>
  <c r="E59" i="15"/>
  <c r="Q59" i="15" s="1"/>
  <c r="E58" i="15"/>
  <c r="Q58" i="15" s="1"/>
  <c r="E57" i="15"/>
  <c r="Q57" i="15" s="1"/>
  <c r="E56" i="15"/>
  <c r="E55" i="15"/>
  <c r="Q55" i="15" s="1"/>
  <c r="E54" i="15"/>
  <c r="Q54" i="15" s="1"/>
  <c r="E53" i="15"/>
  <c r="Q53" i="15" s="1"/>
  <c r="E52" i="15"/>
  <c r="Q52" i="15" s="1"/>
  <c r="E51" i="15"/>
  <c r="E50" i="15"/>
  <c r="E49" i="15"/>
  <c r="Q49" i="15" s="1"/>
  <c r="E48" i="15"/>
  <c r="Q48" i="15" s="1"/>
  <c r="E47" i="15"/>
  <c r="E46" i="15"/>
  <c r="Q46" i="15" s="1"/>
  <c r="E45" i="15"/>
  <c r="Q45" i="15" s="1"/>
  <c r="E44" i="15"/>
  <c r="E43" i="15"/>
  <c r="Q43" i="15" s="1"/>
  <c r="E42" i="15"/>
  <c r="Q42" i="15" s="1"/>
  <c r="E41" i="15"/>
  <c r="Q41" i="15" s="1"/>
  <c r="E40" i="15"/>
  <c r="Q40" i="15" s="1"/>
  <c r="E39" i="15"/>
  <c r="Q39" i="15" s="1"/>
  <c r="E34" i="15"/>
  <c r="Q34" i="15" s="1"/>
  <c r="E33" i="15"/>
  <c r="Q33" i="15" s="1"/>
  <c r="E32" i="15"/>
  <c r="Q32" i="15" s="1"/>
  <c r="E31" i="15"/>
  <c r="Q31" i="15" s="1"/>
  <c r="E30" i="15"/>
  <c r="Q30" i="15" s="1"/>
  <c r="E29" i="15"/>
  <c r="Q29" i="15" s="1"/>
  <c r="E28" i="15"/>
  <c r="E27" i="15"/>
  <c r="Q27" i="15" s="1"/>
  <c r="E26" i="15"/>
  <c r="Q26" i="15" s="1"/>
  <c r="E25" i="15"/>
  <c r="E24" i="15"/>
  <c r="Q24" i="15" s="1"/>
  <c r="E23" i="15"/>
  <c r="E22" i="15"/>
  <c r="E21" i="15"/>
  <c r="Q21" i="15" s="1"/>
  <c r="E20" i="15"/>
  <c r="Q20" i="15" s="1"/>
  <c r="E19" i="15"/>
  <c r="Q19" i="15" s="1"/>
  <c r="E18" i="15"/>
  <c r="Q18" i="15" s="1"/>
  <c r="E17" i="15"/>
  <c r="Q17" i="15" s="1"/>
  <c r="E16" i="15"/>
  <c r="E15" i="15"/>
  <c r="Q15" i="15" s="1"/>
  <c r="E14" i="15"/>
  <c r="Q14" i="15" s="1"/>
  <c r="E13" i="15"/>
  <c r="Q13" i="15" s="1"/>
  <c r="E12" i="15"/>
  <c r="Q12" i="15" s="1"/>
  <c r="E11" i="15"/>
  <c r="E10" i="15"/>
  <c r="E9" i="15"/>
  <c r="Q9" i="15" s="1"/>
  <c r="E8" i="15"/>
  <c r="Q8" i="15" s="1"/>
  <c r="E7" i="15"/>
  <c r="E6" i="15"/>
  <c r="Q6" i="15" s="1"/>
  <c r="E5" i="15"/>
  <c r="Q5" i="15" s="1"/>
  <c r="E4" i="15"/>
  <c r="U42" i="1"/>
  <c r="U60" i="1"/>
  <c r="U43" i="1"/>
</calcChain>
</file>

<file path=xl/comments1.xml><?xml version="1.0" encoding="utf-8"?>
<comments xmlns="http://schemas.openxmlformats.org/spreadsheetml/2006/main">
  <authors>
    <author>rvargas</author>
  </authors>
  <commentList>
    <comment ref="F3" authorId="0" shapeId="0">
      <text>
        <r>
          <rPr>
            <sz val="12"/>
            <color indexed="81"/>
            <rFont val="Tahoma"/>
            <family val="2"/>
          </rPr>
          <t xml:space="preserve">Corresponde a VIGENTE del estado presupuestario!!
</t>
        </r>
      </text>
    </comment>
    <comment ref="F38" authorId="0" shapeId="0">
      <text>
        <r>
          <rPr>
            <sz val="12"/>
            <color indexed="81"/>
            <rFont val="Tahoma"/>
            <family val="2"/>
          </rPr>
          <t xml:space="preserve">Corresponde a VIGENTE del estado presupuestario!!
</t>
        </r>
      </text>
    </comment>
  </commentList>
</comments>
</file>

<file path=xl/comments2.xml><?xml version="1.0" encoding="utf-8"?>
<comments xmlns="http://schemas.openxmlformats.org/spreadsheetml/2006/main">
  <authors>
    <author>rvargas</author>
  </authors>
  <commentList>
    <comment ref="F38" authorId="0" shapeId="0">
      <text>
        <r>
          <rPr>
            <sz val="12"/>
            <color indexed="81"/>
            <rFont val="Tahoma"/>
            <family val="2"/>
          </rPr>
          <t xml:space="preserve">Corresponde a VIGENTE del estado presupuestario!!
</t>
        </r>
      </text>
    </comment>
  </commentList>
</comments>
</file>

<file path=xl/sharedStrings.xml><?xml version="1.0" encoding="utf-8"?>
<sst xmlns="http://schemas.openxmlformats.org/spreadsheetml/2006/main" count="513" uniqueCount="220">
  <si>
    <t>Ingresos</t>
  </si>
  <si>
    <t>Presupuesto Límite</t>
  </si>
  <si>
    <t>Límite</t>
  </si>
  <si>
    <t>Cuenta</t>
  </si>
  <si>
    <t>Denominación</t>
  </si>
  <si>
    <t>Presupuesto Inicial</t>
  </si>
  <si>
    <t>Enero</t>
  </si>
  <si>
    <t>Febrero</t>
  </si>
  <si>
    <t>Marzo</t>
  </si>
  <si>
    <t>Abril</t>
  </si>
  <si>
    <t>115</t>
  </si>
  <si>
    <t>03</t>
  </si>
  <si>
    <t>03.01</t>
  </si>
  <si>
    <t>Patentes y Tasas por Derechos</t>
  </si>
  <si>
    <t>03.02</t>
  </si>
  <si>
    <t>Permisos y Licencias</t>
  </si>
  <si>
    <t>03.03</t>
  </si>
  <si>
    <t>05</t>
  </si>
  <si>
    <t>C x C Transferencias Corrientes</t>
  </si>
  <si>
    <t>05.03</t>
  </si>
  <si>
    <t>De Otras Entidades Públicas</t>
  </si>
  <si>
    <t>05.03.002</t>
  </si>
  <si>
    <t>05.03.007</t>
  </si>
  <si>
    <t>Del Tesoro Público</t>
  </si>
  <si>
    <t>06</t>
  </si>
  <si>
    <t>C x C Rentas de la Propiedad</t>
  </si>
  <si>
    <t>06.01</t>
  </si>
  <si>
    <t>Arriendo de Activos No Financieros</t>
  </si>
  <si>
    <t>06.03</t>
  </si>
  <si>
    <t>Intereses</t>
  </si>
  <si>
    <t>08</t>
  </si>
  <si>
    <t>C x C Otros Ingresos Corrientes</t>
  </si>
  <si>
    <t>08.01</t>
  </si>
  <si>
    <t>08.02</t>
  </si>
  <si>
    <t>Multas y Sanciones Pecuniarias</t>
  </si>
  <si>
    <t>08.03</t>
  </si>
  <si>
    <t>08.04</t>
  </si>
  <si>
    <t>Fondos de Terceros</t>
  </si>
  <si>
    <t>08.99</t>
  </si>
  <si>
    <t>Otros</t>
  </si>
  <si>
    <t>10</t>
  </si>
  <si>
    <t>C x C Venta de Activos No Financieros</t>
  </si>
  <si>
    <t>10.03</t>
  </si>
  <si>
    <t>Vehículos</t>
  </si>
  <si>
    <t>10.04</t>
  </si>
  <si>
    <t>Mobiliario y Otros</t>
  </si>
  <si>
    <t>12</t>
  </si>
  <si>
    <t>C x C Recuperación de Préstamos</t>
  </si>
  <si>
    <t>12.06</t>
  </si>
  <si>
    <t>Por Anticipos a Contratistas</t>
  </si>
  <si>
    <t>12.10</t>
  </si>
  <si>
    <t>Ingresos por Percibir</t>
  </si>
  <si>
    <t>14</t>
  </si>
  <si>
    <t>Endeudamiento</t>
  </si>
  <si>
    <t>14.01</t>
  </si>
  <si>
    <t>Endeudamiento Interno</t>
  </si>
  <si>
    <t>15</t>
  </si>
  <si>
    <t>Saldo Inicial de Caja</t>
  </si>
  <si>
    <t>Gastos</t>
  </si>
  <si>
    <t>215</t>
  </si>
  <si>
    <t>21</t>
  </si>
  <si>
    <t>C x P Gastos en Personal</t>
  </si>
  <si>
    <t>21.01</t>
  </si>
  <si>
    <t>Personal de Planta</t>
  </si>
  <si>
    <t>21.02</t>
  </si>
  <si>
    <t>Personal a Contrata</t>
  </si>
  <si>
    <t>21.03</t>
  </si>
  <si>
    <t>Otras Remuneraciones</t>
  </si>
  <si>
    <t>21.04</t>
  </si>
  <si>
    <t>22</t>
  </si>
  <si>
    <t>C x P Bienes y Servicios de Consumo</t>
  </si>
  <si>
    <t>22.01</t>
  </si>
  <si>
    <t>Alimentos y Bebidas</t>
  </si>
  <si>
    <t>22.02</t>
  </si>
  <si>
    <t>Textiles, Vestuario y Calzado</t>
  </si>
  <si>
    <t>22.03</t>
  </si>
  <si>
    <t>Combustibles y Lubricantes</t>
  </si>
  <si>
    <t>22.04</t>
  </si>
  <si>
    <t>Materiales de Uso o Consumo</t>
  </si>
  <si>
    <t>22.05</t>
  </si>
  <si>
    <t>Servicios Básicos</t>
  </si>
  <si>
    <t>22.06</t>
  </si>
  <si>
    <t>Mantenimiento y Reparaciones</t>
  </si>
  <si>
    <t>22.07</t>
  </si>
  <si>
    <t>22.08</t>
  </si>
  <si>
    <t>Servicios Generales</t>
  </si>
  <si>
    <t>22.09</t>
  </si>
  <si>
    <t>Arriendos</t>
  </si>
  <si>
    <t>22.10</t>
  </si>
  <si>
    <t>Servicios Financieros y de Seguros</t>
  </si>
  <si>
    <t>22.11</t>
  </si>
  <si>
    <t>Servicios Técnicos y Profesionales</t>
  </si>
  <si>
    <t>22.12</t>
  </si>
  <si>
    <t>23</t>
  </si>
  <si>
    <t>C x P Prestaciones de Seguridad Social</t>
  </si>
  <si>
    <t>23.03</t>
  </si>
  <si>
    <t>Prestaciones Sociales del Empleador</t>
  </si>
  <si>
    <t>24</t>
  </si>
  <si>
    <t>C x P Transferencias Corrientes</t>
  </si>
  <si>
    <t>24.01</t>
  </si>
  <si>
    <t>Al Sector Privado</t>
  </si>
  <si>
    <t>24.01.001</t>
  </si>
  <si>
    <t>24.01.002</t>
  </si>
  <si>
    <t>24.01.003</t>
  </si>
  <si>
    <t>24.01.004</t>
  </si>
  <si>
    <t>24.01.005</t>
  </si>
  <si>
    <t>24.01.006</t>
  </si>
  <si>
    <t>24.01.007</t>
  </si>
  <si>
    <t>24.01.008</t>
  </si>
  <si>
    <t>24.01.999</t>
  </si>
  <si>
    <t>24.03</t>
  </si>
  <si>
    <t>24.03.002</t>
  </si>
  <si>
    <t>24.03.080</t>
  </si>
  <si>
    <t>24.03.090</t>
  </si>
  <si>
    <t>24.03.091</t>
  </si>
  <si>
    <t>24.03.092</t>
  </si>
  <si>
    <t>24.03.100</t>
  </si>
  <si>
    <t>A Otras Municipalidades</t>
  </si>
  <si>
    <t>26</t>
  </si>
  <si>
    <t>C x P Otros Gastos Corrientes</t>
  </si>
  <si>
    <t>26.01</t>
  </si>
  <si>
    <t>Devoluciones</t>
  </si>
  <si>
    <t>26.02</t>
  </si>
  <si>
    <t>26.04</t>
  </si>
  <si>
    <t>Aplicación Fondos de Terceros</t>
  </si>
  <si>
    <t>29</t>
  </si>
  <si>
    <t>C x P Adquisición de Activos no Financieros</t>
  </si>
  <si>
    <t>29.03</t>
  </si>
  <si>
    <t>29.04</t>
  </si>
  <si>
    <t>29.05</t>
  </si>
  <si>
    <t>Máquinas y Equipos</t>
  </si>
  <si>
    <t>29.06</t>
  </si>
  <si>
    <t>Equipos Informáticos</t>
  </si>
  <si>
    <t>29.07</t>
  </si>
  <si>
    <t>Programas Informáticos</t>
  </si>
  <si>
    <t>31</t>
  </si>
  <si>
    <t>C x P Iniciativas de Inversión</t>
  </si>
  <si>
    <t>31.02</t>
  </si>
  <si>
    <t>Proyectos</t>
  </si>
  <si>
    <t>33</t>
  </si>
  <si>
    <t>C x P Transferencias de Capital</t>
  </si>
  <si>
    <t>33.01</t>
  </si>
  <si>
    <t>33.01.999</t>
  </si>
  <si>
    <t>Otras Transferencias al Sector Privado</t>
  </si>
  <si>
    <t>33.03</t>
  </si>
  <si>
    <t>A Otras Entidades Públicas</t>
  </si>
  <si>
    <t>33.03.099</t>
  </si>
  <si>
    <t>34</t>
  </si>
  <si>
    <t>C x P Servicio de la Deuda</t>
  </si>
  <si>
    <t>34.01</t>
  </si>
  <si>
    <t>Amortización Deuda Interna</t>
  </si>
  <si>
    <t>34.07</t>
  </si>
  <si>
    <t>Deuda Flotante</t>
  </si>
  <si>
    <t>05.03.006</t>
  </si>
  <si>
    <t>Acumulado Modificaciones</t>
  </si>
  <si>
    <t>Modificación Nº1</t>
  </si>
  <si>
    <t>Mayo</t>
  </si>
  <si>
    <t>Presupuesto Mensual</t>
  </si>
  <si>
    <t>Total Presupuesto Mensual Acumulado</t>
  </si>
  <si>
    <t>Junio</t>
  </si>
  <si>
    <t>Julio</t>
  </si>
  <si>
    <t>Agosto</t>
  </si>
  <si>
    <t>Septiembre</t>
  </si>
  <si>
    <t>Octubre</t>
  </si>
  <si>
    <t>Noviembre</t>
  </si>
  <si>
    <t>Diciembre</t>
  </si>
  <si>
    <t>33.01.004</t>
  </si>
  <si>
    <t>Modificación Nº2</t>
  </si>
  <si>
    <t>Modificación Nº3</t>
  </si>
  <si>
    <t>Modificación Nº4</t>
  </si>
  <si>
    <t>Modificación Nº5</t>
  </si>
  <si>
    <t>Modificación Nº6</t>
  </si>
  <si>
    <t>Modificación Nº7</t>
  </si>
  <si>
    <t>Modificación Nº8</t>
  </si>
  <si>
    <t>Modificación Nº9</t>
  </si>
  <si>
    <t>Otros Activos no Financieros</t>
  </si>
  <si>
    <t>Decreto Nº</t>
  </si>
  <si>
    <t>13.03</t>
  </si>
  <si>
    <t>13</t>
  </si>
  <si>
    <t>C x C Transferencias para Gastos de Capital</t>
  </si>
  <si>
    <t>xx/xx/2021</t>
  </si>
  <si>
    <t>xx/xx/xxxx</t>
  </si>
  <si>
    <t>Presupuesto Vigente 2025</t>
  </si>
  <si>
    <t>Presupuesto Ejecutado a Enero 2025</t>
  </si>
  <si>
    <t>DEUDORES PRESUPUESTARIOS</t>
  </si>
  <si>
    <t>C x C Tributos sobre el Uso de Bienes y la Realización de Actividades</t>
  </si>
  <si>
    <t>Participación en Impuesto Territorial  Art. 37 D.L. N° 3.063, de 1979</t>
  </si>
  <si>
    <t>De la Subsecretaría de Desarrollo Regional y Administrativo</t>
  </si>
  <si>
    <t>Del Servicio de Salud</t>
  </si>
  <si>
    <t>Recuperación y Reembolsos por Licencias Médicas</t>
  </si>
  <si>
    <t>Participación del Fondo Común Municipal - Art. 38, D.L. N° 3.063, de 1979</t>
  </si>
  <si>
    <t>13.03.002</t>
  </si>
  <si>
    <t>ACREEDORES PRESUPUESTARIOS</t>
  </si>
  <si>
    <t>Otros Gastos en Personal</t>
  </si>
  <si>
    <t>Publicidad Y Difusión</t>
  </si>
  <si>
    <t>Otros Gastos en Bienes y Servicios de Consumo</t>
  </si>
  <si>
    <t>Fondos de Emergencia</t>
  </si>
  <si>
    <t>Educación - Personas Jurídicas Privadas, Art. 13, D.F.L. N° 1-3.063/80</t>
  </si>
  <si>
    <t>Salud- Personas Jurídicas Privadas, Art. 13, D.F.L. N° 1-3.063/80</t>
  </si>
  <si>
    <t>Organizaciones Comunitarias</t>
  </si>
  <si>
    <t>Otras Personas Jurídicas Privadas</t>
  </si>
  <si>
    <t>Voluntariado</t>
  </si>
  <si>
    <t>Asistencia Social a Personas Naturales</t>
  </si>
  <si>
    <t>Premios y Otros</t>
  </si>
  <si>
    <t>A los Servicios de Salud</t>
  </si>
  <si>
    <t>A las Asociaciones</t>
  </si>
  <si>
    <t>Al Fondo Común Municipal - Permisos de Circulación</t>
  </si>
  <si>
    <t>Al Fondo Común Municipal - Patentes Municipales</t>
  </si>
  <si>
    <t>Al Fondo Común Municipal - Multas</t>
  </si>
  <si>
    <t>25</t>
  </si>
  <si>
    <t>C x P Íntegros al Fisco</t>
  </si>
  <si>
    <t>25.99</t>
  </si>
  <si>
    <t>Otros Integros al Fisco</t>
  </si>
  <si>
    <t>Compensaciones por Daños a Terceros y/o a la Propiedad</t>
  </si>
  <si>
    <t>29.99</t>
  </si>
  <si>
    <t>Organizaciones Comunitarios</t>
  </si>
  <si>
    <t>Modificación Nº10</t>
  </si>
  <si>
    <t>Modificación Nº11</t>
  </si>
  <si>
    <t>Modificación Nº12</t>
  </si>
  <si>
    <t>Decreto Nº147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</si>
</sst>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2" borderId="0" xfId="0" applyNumberFormat="1" applyFill="1" applyBorder="1" applyAlignment="1" applyProtection="1"/>
    <xf numFmtId="9" fontId="0" fillId="2" borderId="0" xfId="2" applyFont="1" applyFill="1" applyBorder="1" applyAlignment="1" applyProtection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9" fontId="4" fillId="2" borderId="4" xfId="2" applyFont="1" applyFill="1" applyBorder="1" applyAlignment="1">
      <alignment horizontal="center" vertical="center" wrapText="1"/>
    </xf>
    <xf numFmtId="9" fontId="4" fillId="2" borderId="5" xfId="2" quotePrefix="1" applyFont="1" applyFill="1" applyBorder="1" applyAlignment="1">
      <alignment vertical="center"/>
    </xf>
    <xf numFmtId="0" fontId="4" fillId="2" borderId="5" xfId="3" quotePrefix="1" applyFont="1" applyFill="1" applyBorder="1" applyAlignment="1">
      <alignment vertical="center"/>
    </xf>
    <xf numFmtId="164" fontId="5" fillId="2" borderId="6" xfId="1" applyNumberFormat="1" applyFont="1" applyFill="1" applyBorder="1" applyAlignment="1">
      <alignment horizontal="right" vertical="center"/>
    </xf>
    <xf numFmtId="164" fontId="5" fillId="2" borderId="7" xfId="1" applyNumberFormat="1" applyFont="1" applyFill="1" applyBorder="1" applyAlignment="1">
      <alignment horizontal="right" vertical="center"/>
    </xf>
    <xf numFmtId="9" fontId="4" fillId="2" borderId="5" xfId="2" applyFont="1" applyFill="1" applyBorder="1" applyAlignment="1">
      <alignment vertical="center"/>
    </xf>
    <xf numFmtId="0" fontId="4" fillId="2" borderId="5" xfId="3" applyFont="1" applyFill="1" applyBorder="1" applyAlignment="1">
      <alignment vertical="center"/>
    </xf>
    <xf numFmtId="164" fontId="0" fillId="0" borderId="0" xfId="0" applyNumberFormat="1"/>
    <xf numFmtId="9" fontId="4" fillId="2" borderId="8" xfId="2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9" xfId="3" quotePrefix="1" applyFont="1" applyFill="1" applyBorder="1" applyAlignment="1">
      <alignment vertical="center"/>
    </xf>
    <xf numFmtId="164" fontId="5" fillId="2" borderId="9" xfId="1" applyNumberFormat="1" applyFont="1" applyFill="1" applyBorder="1" applyAlignment="1" applyProtection="1"/>
    <xf numFmtId="9" fontId="5" fillId="2" borderId="0" xfId="2" applyFont="1" applyFill="1" applyBorder="1" applyAlignment="1" applyProtection="1"/>
    <xf numFmtId="0" fontId="5" fillId="2" borderId="0" xfId="3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4" fillId="2" borderId="7" xfId="3" applyFont="1" applyFill="1" applyBorder="1" applyAlignment="1">
      <alignment vertical="center"/>
    </xf>
    <xf numFmtId="164" fontId="5" fillId="2" borderId="7" xfId="1" applyNumberFormat="1" applyFont="1" applyFill="1" applyBorder="1" applyAlignment="1" applyProtection="1"/>
    <xf numFmtId="9" fontId="4" fillId="2" borderId="9" xfId="2" applyFont="1" applyFill="1" applyBorder="1" applyAlignment="1">
      <alignment vertical="center"/>
    </xf>
    <xf numFmtId="0" fontId="4" fillId="2" borderId="9" xfId="3" applyFont="1" applyFill="1" applyBorder="1" applyAlignment="1">
      <alignment vertical="center"/>
    </xf>
    <xf numFmtId="1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 applyProtection="1"/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10" xfId="1" applyNumberFormat="1" applyFont="1" applyFill="1" applyBorder="1" applyAlignment="1">
      <alignment horizontal="right" vertical="center"/>
    </xf>
    <xf numFmtId="164" fontId="5" fillId="2" borderId="11" xfId="1" applyNumberFormat="1" applyFont="1" applyFill="1" applyBorder="1" applyAlignment="1">
      <alignment horizontal="right" vertical="center"/>
    </xf>
    <xf numFmtId="164" fontId="5" fillId="2" borderId="12" xfId="1" applyNumberFormat="1" applyFont="1" applyFill="1" applyBorder="1" applyAlignment="1" applyProtection="1"/>
    <xf numFmtId="0" fontId="4" fillId="0" borderId="5" xfId="3" quotePrefix="1" applyFont="1" applyFill="1" applyBorder="1" applyAlignment="1">
      <alignment vertical="center"/>
    </xf>
    <xf numFmtId="0" fontId="4" fillId="0" borderId="5" xfId="3" applyFont="1" applyFill="1" applyBorder="1" applyAlignment="1">
      <alignment vertical="center"/>
    </xf>
    <xf numFmtId="1" fontId="0" fillId="0" borderId="0" xfId="0" applyNumberFormat="1"/>
    <xf numFmtId="164" fontId="4" fillId="2" borderId="4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02"/>
  <sheetViews>
    <sheetView tabSelected="1" zoomScaleNormal="100" workbookViewId="0">
      <selection activeCell="E3" sqref="E3"/>
    </sheetView>
  </sheetViews>
  <sheetFormatPr baseColWidth="10" defaultRowHeight="15" x14ac:dyDescent="0.25"/>
  <cols>
    <col min="1" max="1" width="3" customWidth="1"/>
    <col min="2" max="2" width="19" customWidth="1"/>
    <col min="3" max="3" width="8.85546875" bestFit="1" customWidth="1"/>
    <col min="4" max="4" width="61.140625" bestFit="1" customWidth="1"/>
    <col min="5" max="5" width="17" bestFit="1" customWidth="1"/>
    <col min="6" max="6" width="17.42578125" customWidth="1"/>
    <col min="7" max="16" width="16.42578125" hidden="1" customWidth="1"/>
    <col min="17" max="17" width="15.7109375" hidden="1" customWidth="1"/>
    <col min="18" max="18" width="18.140625" customWidth="1"/>
    <col min="19" max="21" width="17.140625" customWidth="1"/>
    <col min="22" max="22" width="4" customWidth="1"/>
    <col min="23" max="23" width="24" customWidth="1"/>
    <col min="24" max="24" width="25.5703125" hidden="1" customWidth="1"/>
    <col min="25" max="25" width="19.28515625" hidden="1" customWidth="1"/>
    <col min="26" max="26" width="18" bestFit="1" customWidth="1"/>
    <col min="27" max="27" width="15.5703125" bestFit="1" customWidth="1"/>
    <col min="28" max="29" width="16.7109375" bestFit="1" customWidth="1"/>
    <col min="30" max="31" width="17.7109375" bestFit="1" customWidth="1"/>
    <col min="32" max="32" width="16.7109375" bestFit="1" customWidth="1"/>
  </cols>
  <sheetData>
    <row r="1" spans="1:32" ht="15.75" thickBo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27" customHeight="1" thickTop="1" thickBot="1" x14ac:dyDescent="0.3">
      <c r="A2" s="1"/>
      <c r="B2" s="2"/>
      <c r="C2" s="43" t="s">
        <v>0</v>
      </c>
      <c r="D2" s="44"/>
      <c r="E2" s="45"/>
      <c r="F2" s="3" t="s">
        <v>157</v>
      </c>
      <c r="G2" s="3" t="s">
        <v>157</v>
      </c>
      <c r="H2" s="3" t="s">
        <v>157</v>
      </c>
      <c r="I2" s="3" t="s">
        <v>157</v>
      </c>
      <c r="J2" s="3" t="s">
        <v>157</v>
      </c>
      <c r="K2" s="3" t="s">
        <v>157</v>
      </c>
      <c r="L2" s="3" t="s">
        <v>157</v>
      </c>
      <c r="M2" s="3" t="s">
        <v>157</v>
      </c>
      <c r="N2" s="3" t="s">
        <v>157</v>
      </c>
      <c r="O2" s="3" t="s">
        <v>157</v>
      </c>
      <c r="P2" s="3" t="s">
        <v>157</v>
      </c>
      <c r="Q2" s="3" t="s">
        <v>157</v>
      </c>
      <c r="R2" s="46" t="s">
        <v>158</v>
      </c>
      <c r="S2" s="46" t="s">
        <v>182</v>
      </c>
      <c r="T2" s="46" t="s">
        <v>183</v>
      </c>
      <c r="U2" s="46" t="s">
        <v>1</v>
      </c>
      <c r="V2" s="1"/>
      <c r="W2" s="1"/>
    </row>
    <row r="3" spans="1:32" ht="16.5" thickTop="1" thickBot="1" x14ac:dyDescent="0.3">
      <c r="A3" s="1"/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156</v>
      </c>
      <c r="K3" s="25" t="s">
        <v>159</v>
      </c>
      <c r="L3" s="27" t="s">
        <v>160</v>
      </c>
      <c r="M3" s="28" t="s">
        <v>161</v>
      </c>
      <c r="N3" s="29" t="s">
        <v>162</v>
      </c>
      <c r="O3" s="30" t="s">
        <v>163</v>
      </c>
      <c r="P3" s="31" t="s">
        <v>164</v>
      </c>
      <c r="Q3" s="32" t="s">
        <v>165</v>
      </c>
      <c r="R3" s="46"/>
      <c r="S3" s="46"/>
      <c r="T3" s="47"/>
      <c r="U3" s="46"/>
      <c r="V3" s="1"/>
      <c r="W3" s="1"/>
    </row>
    <row r="4" spans="1:32" ht="15.75" thickTop="1" x14ac:dyDescent="0.25">
      <c r="A4" s="1"/>
      <c r="B4" s="6"/>
      <c r="C4" s="7" t="s">
        <v>10</v>
      </c>
      <c r="D4" s="37" t="s">
        <v>184</v>
      </c>
      <c r="E4" s="8">
        <v>208877000000</v>
      </c>
      <c r="F4" s="8">
        <v>63619582000</v>
      </c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>
        <v>63619582000</v>
      </c>
      <c r="S4" s="8">
        <v>232334075000</v>
      </c>
      <c r="T4" s="8">
        <v>61881034410</v>
      </c>
      <c r="U4" s="34"/>
      <c r="V4" s="1"/>
      <c r="W4" s="26"/>
      <c r="X4" s="26"/>
      <c r="Y4" s="12"/>
      <c r="Z4" s="12"/>
      <c r="AA4" s="12"/>
      <c r="AB4" s="12"/>
      <c r="AC4" s="12"/>
      <c r="AD4" s="12"/>
      <c r="AE4" s="12"/>
      <c r="AF4" s="12"/>
    </row>
    <row r="5" spans="1:32" x14ac:dyDescent="0.25">
      <c r="A5" s="1"/>
      <c r="B5" s="10"/>
      <c r="C5" s="11" t="s">
        <v>11</v>
      </c>
      <c r="D5" s="37" t="s">
        <v>185</v>
      </c>
      <c r="E5" s="9">
        <v>162872926000</v>
      </c>
      <c r="F5" s="9">
        <v>37799447000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37799447000</v>
      </c>
      <c r="S5" s="9">
        <v>166362926000</v>
      </c>
      <c r="T5" s="9">
        <v>36057909177</v>
      </c>
      <c r="U5" s="35"/>
      <c r="V5" s="33"/>
      <c r="W5" s="1"/>
      <c r="X5" s="12"/>
    </row>
    <row r="6" spans="1:32" x14ac:dyDescent="0.25">
      <c r="A6" s="1"/>
      <c r="B6" s="10"/>
      <c r="C6" s="11" t="s">
        <v>12</v>
      </c>
      <c r="D6" s="7" t="s">
        <v>13</v>
      </c>
      <c r="E6" s="9">
        <v>94690058000</v>
      </c>
      <c r="F6" s="9">
        <v>35446592000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35446592000</v>
      </c>
      <c r="S6" s="9">
        <v>96680058000</v>
      </c>
      <c r="T6" s="9">
        <v>33534469862</v>
      </c>
      <c r="U6" s="35"/>
      <c r="V6" s="1"/>
      <c r="W6" s="1"/>
    </row>
    <row r="7" spans="1:32" x14ac:dyDescent="0.25">
      <c r="A7" s="1"/>
      <c r="B7" s="10"/>
      <c r="C7" s="11" t="s">
        <v>14</v>
      </c>
      <c r="D7" s="7" t="s">
        <v>15</v>
      </c>
      <c r="E7" s="9">
        <v>32318970000</v>
      </c>
      <c r="F7" s="9">
        <v>655067000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655067000</v>
      </c>
      <c r="S7" s="9">
        <v>33318970000</v>
      </c>
      <c r="T7" s="9">
        <v>550886156</v>
      </c>
      <c r="U7" s="35"/>
      <c r="V7" s="1"/>
      <c r="W7" s="1"/>
      <c r="Y7" s="12"/>
    </row>
    <row r="8" spans="1:32" x14ac:dyDescent="0.25">
      <c r="A8" s="1"/>
      <c r="B8" s="10"/>
      <c r="C8" s="11" t="s">
        <v>16</v>
      </c>
      <c r="D8" s="7" t="s">
        <v>186</v>
      </c>
      <c r="E8" s="9">
        <v>35863898000</v>
      </c>
      <c r="F8" s="9">
        <v>1697788000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1697788000</v>
      </c>
      <c r="S8" s="9">
        <v>36363898000</v>
      </c>
      <c r="T8" s="9">
        <v>1972553159</v>
      </c>
      <c r="U8" s="35"/>
      <c r="V8" s="1"/>
      <c r="W8" s="26"/>
      <c r="X8" s="12"/>
      <c r="Y8" s="12"/>
    </row>
    <row r="9" spans="1:32" x14ac:dyDescent="0.25">
      <c r="A9" s="1"/>
      <c r="B9" s="10"/>
      <c r="C9" s="11" t="s">
        <v>17</v>
      </c>
      <c r="D9" s="7" t="s">
        <v>18</v>
      </c>
      <c r="E9" s="9">
        <v>15810116000</v>
      </c>
      <c r="F9" s="9">
        <v>1023554000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1023554000</v>
      </c>
      <c r="S9" s="9">
        <v>15810116000</v>
      </c>
      <c r="T9" s="9">
        <v>2150856454</v>
      </c>
      <c r="U9" s="35"/>
      <c r="V9" s="1"/>
      <c r="W9" s="1"/>
    </row>
    <row r="10" spans="1:32" x14ac:dyDescent="0.25">
      <c r="A10" s="1"/>
      <c r="B10" s="10"/>
      <c r="C10" s="11" t="s">
        <v>19</v>
      </c>
      <c r="D10" s="7" t="s">
        <v>20</v>
      </c>
      <c r="E10" s="9">
        <v>15810116000</v>
      </c>
      <c r="F10" s="9">
        <v>1023554000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1023554000</v>
      </c>
      <c r="S10" s="9">
        <v>15810116000</v>
      </c>
      <c r="T10" s="9">
        <v>2150856454</v>
      </c>
      <c r="U10" s="35"/>
      <c r="V10" s="1"/>
      <c r="W10" s="26"/>
    </row>
    <row r="11" spans="1:32" x14ac:dyDescent="0.25">
      <c r="A11" s="1"/>
      <c r="B11" s="10"/>
      <c r="C11" s="38" t="s">
        <v>21</v>
      </c>
      <c r="D11" s="37" t="s">
        <v>187</v>
      </c>
      <c r="E11" s="9">
        <v>380000000</v>
      </c>
      <c r="F11" s="9">
        <v>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380000000</v>
      </c>
      <c r="T11" s="9">
        <v>0</v>
      </c>
      <c r="U11" s="35"/>
      <c r="V11" s="1"/>
      <c r="W11" s="1"/>
    </row>
    <row r="12" spans="1:32" x14ac:dyDescent="0.25">
      <c r="A12" s="1"/>
      <c r="B12" s="10"/>
      <c r="C12" s="38" t="s">
        <v>153</v>
      </c>
      <c r="D12" s="38" t="s">
        <v>188</v>
      </c>
      <c r="E12" s="9">
        <v>15430116000</v>
      </c>
      <c r="F12" s="9">
        <v>1023554000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1023554000</v>
      </c>
      <c r="S12" s="9">
        <v>15430116000</v>
      </c>
      <c r="T12" s="9">
        <v>1176254020</v>
      </c>
      <c r="U12" s="35"/>
      <c r="V12" s="1"/>
      <c r="W12" s="1"/>
      <c r="Y12" s="12"/>
    </row>
    <row r="13" spans="1:32" x14ac:dyDescent="0.25">
      <c r="A13" s="1"/>
      <c r="B13" s="10"/>
      <c r="C13" s="38" t="s">
        <v>22</v>
      </c>
      <c r="D13" s="37" t="s">
        <v>23</v>
      </c>
      <c r="E13" s="9">
        <v>0</v>
      </c>
      <c r="F13" s="9">
        <v>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974602434</v>
      </c>
      <c r="U13" s="35"/>
      <c r="V13" s="1"/>
      <c r="W13" s="1"/>
    </row>
    <row r="14" spans="1:32" x14ac:dyDescent="0.25">
      <c r="A14" s="1"/>
      <c r="B14" s="10"/>
      <c r="C14" s="38" t="s">
        <v>24</v>
      </c>
      <c r="D14" s="37" t="s">
        <v>25</v>
      </c>
      <c r="E14" s="9">
        <v>842195000</v>
      </c>
      <c r="F14" s="9">
        <v>83965000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83965000</v>
      </c>
      <c r="S14" s="9">
        <v>992195000</v>
      </c>
      <c r="T14" s="9">
        <v>55281566</v>
      </c>
      <c r="U14" s="35"/>
      <c r="V14" s="1"/>
      <c r="W14" s="1"/>
    </row>
    <row r="15" spans="1:32" x14ac:dyDescent="0.25">
      <c r="A15" s="1"/>
      <c r="B15" s="10"/>
      <c r="C15" s="11" t="s">
        <v>26</v>
      </c>
      <c r="D15" s="7" t="s">
        <v>27</v>
      </c>
      <c r="E15" s="9">
        <v>22700000</v>
      </c>
      <c r="F15" s="9">
        <v>700000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700000</v>
      </c>
      <c r="S15" s="9">
        <v>22700000</v>
      </c>
      <c r="T15" s="9">
        <v>700000</v>
      </c>
      <c r="U15" s="35"/>
      <c r="V15" s="1"/>
      <c r="W15" s="1"/>
    </row>
    <row r="16" spans="1:32" x14ac:dyDescent="0.25">
      <c r="A16" s="1"/>
      <c r="B16" s="10"/>
      <c r="C16" s="38" t="s">
        <v>28</v>
      </c>
      <c r="D16" s="37" t="s">
        <v>29</v>
      </c>
      <c r="E16" s="9">
        <v>819495000</v>
      </c>
      <c r="F16" s="9">
        <v>83265000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83265000</v>
      </c>
      <c r="S16" s="9">
        <v>969495000</v>
      </c>
      <c r="T16" s="9">
        <v>54581566</v>
      </c>
      <c r="U16" s="35"/>
      <c r="V16" s="1"/>
      <c r="W16" s="1"/>
    </row>
    <row r="17" spans="1:26" x14ac:dyDescent="0.25">
      <c r="A17" s="1"/>
      <c r="B17" s="10"/>
      <c r="C17" s="38" t="s">
        <v>30</v>
      </c>
      <c r="D17" s="37" t="s">
        <v>31</v>
      </c>
      <c r="E17" s="9">
        <v>20169998000</v>
      </c>
      <c r="F17" s="9">
        <v>1183335000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1183335000</v>
      </c>
      <c r="S17" s="9">
        <v>20549998000</v>
      </c>
      <c r="T17" s="9">
        <v>771091477</v>
      </c>
      <c r="U17" s="35"/>
      <c r="V17" s="1"/>
      <c r="W17" s="1"/>
    </row>
    <row r="18" spans="1:26" x14ac:dyDescent="0.25">
      <c r="A18" s="1"/>
      <c r="B18" s="10"/>
      <c r="C18" s="11" t="s">
        <v>32</v>
      </c>
      <c r="D18" s="7" t="s">
        <v>189</v>
      </c>
      <c r="E18" s="9">
        <v>318788000</v>
      </c>
      <c r="F18" s="9">
        <v>13655000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13655000</v>
      </c>
      <c r="S18" s="9">
        <v>398788000</v>
      </c>
      <c r="T18" s="9">
        <v>1548861</v>
      </c>
      <c r="U18" s="35"/>
      <c r="V18" s="1"/>
      <c r="W18" s="1"/>
    </row>
    <row r="19" spans="1:26" x14ac:dyDescent="0.25">
      <c r="A19" s="1"/>
      <c r="B19" s="10"/>
      <c r="C19" s="11" t="s">
        <v>33</v>
      </c>
      <c r="D19" s="7" t="s">
        <v>34</v>
      </c>
      <c r="E19" s="9">
        <v>15739255000</v>
      </c>
      <c r="F19" s="9">
        <v>993138000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993138000</v>
      </c>
      <c r="S19" s="9">
        <v>16039255000</v>
      </c>
      <c r="T19" s="9">
        <v>586106722</v>
      </c>
      <c r="U19" s="35"/>
      <c r="V19" s="1"/>
      <c r="W19" s="1"/>
    </row>
    <row r="20" spans="1:26" x14ac:dyDescent="0.25">
      <c r="A20" s="1"/>
      <c r="B20" s="10"/>
      <c r="C20" s="11" t="s">
        <v>35</v>
      </c>
      <c r="D20" s="7" t="s">
        <v>190</v>
      </c>
      <c r="E20" s="9">
        <v>3785251000</v>
      </c>
      <c r="F20" s="9">
        <v>122374000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122374000</v>
      </c>
      <c r="S20" s="9">
        <v>3785251000</v>
      </c>
      <c r="T20" s="9">
        <v>137036152</v>
      </c>
      <c r="U20" s="35"/>
      <c r="V20" s="1"/>
      <c r="W20" s="1"/>
      <c r="X20" s="12"/>
      <c r="Y20" s="12"/>
      <c r="Z20" s="12"/>
    </row>
    <row r="21" spans="1:26" x14ac:dyDescent="0.25">
      <c r="A21" s="1"/>
      <c r="B21" s="10"/>
      <c r="C21" s="11" t="s">
        <v>36</v>
      </c>
      <c r="D21" s="7" t="s">
        <v>37</v>
      </c>
      <c r="E21" s="9">
        <v>116704000</v>
      </c>
      <c r="F21" s="9">
        <v>4168000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4168000</v>
      </c>
      <c r="S21" s="9">
        <v>116704000</v>
      </c>
      <c r="T21" s="9">
        <v>3532610</v>
      </c>
      <c r="U21" s="35"/>
      <c r="V21" s="1"/>
      <c r="W21" s="1"/>
      <c r="Z21" s="12"/>
    </row>
    <row r="22" spans="1:26" x14ac:dyDescent="0.25">
      <c r="A22" s="1"/>
      <c r="B22" s="10"/>
      <c r="C22" s="11" t="s">
        <v>38</v>
      </c>
      <c r="D22" s="7" t="s">
        <v>39</v>
      </c>
      <c r="E22" s="9">
        <v>210000000</v>
      </c>
      <c r="F22" s="9">
        <v>50000000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50000000</v>
      </c>
      <c r="S22" s="9">
        <v>210000000</v>
      </c>
      <c r="T22" s="9">
        <v>42867132</v>
      </c>
      <c r="U22" s="35"/>
      <c r="V22" s="1"/>
      <c r="W22" s="1"/>
    </row>
    <row r="23" spans="1:26" x14ac:dyDescent="0.25">
      <c r="A23" s="1"/>
      <c r="B23" s="10"/>
      <c r="C23" s="11" t="s">
        <v>40</v>
      </c>
      <c r="D23" s="7" t="s">
        <v>41</v>
      </c>
      <c r="E23" s="9">
        <v>25000000</v>
      </c>
      <c r="F23" s="9">
        <v>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25000000</v>
      </c>
      <c r="T23" s="9">
        <v>0</v>
      </c>
      <c r="U23" s="35"/>
      <c r="V23" s="1"/>
      <c r="W23" s="1"/>
    </row>
    <row r="24" spans="1:26" x14ac:dyDescent="0.25">
      <c r="A24" s="1"/>
      <c r="B24" s="10"/>
      <c r="C24" s="11" t="s">
        <v>42</v>
      </c>
      <c r="D24" s="7" t="s">
        <v>43</v>
      </c>
      <c r="E24" s="9">
        <v>20000000</v>
      </c>
      <c r="F24" s="9">
        <v>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0</v>
      </c>
      <c r="S24" s="9">
        <v>20000000</v>
      </c>
      <c r="T24" s="9">
        <v>0</v>
      </c>
      <c r="U24" s="35"/>
      <c r="V24" s="1"/>
      <c r="W24" s="1"/>
    </row>
    <row r="25" spans="1:26" x14ac:dyDescent="0.25">
      <c r="A25" s="1"/>
      <c r="B25" s="10"/>
      <c r="C25" s="11" t="s">
        <v>44</v>
      </c>
      <c r="D25" s="7" t="s">
        <v>45</v>
      </c>
      <c r="E25" s="9">
        <v>5000000</v>
      </c>
      <c r="F25" s="9">
        <v>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v>0</v>
      </c>
      <c r="S25" s="9">
        <v>5000000</v>
      </c>
      <c r="T25" s="9">
        <v>0</v>
      </c>
      <c r="U25" s="35"/>
      <c r="V25" s="1"/>
      <c r="W25" s="1"/>
    </row>
    <row r="26" spans="1:26" x14ac:dyDescent="0.25">
      <c r="A26" s="1"/>
      <c r="B26" s="10"/>
      <c r="C26" s="11" t="s">
        <v>46</v>
      </c>
      <c r="D26" s="7" t="s">
        <v>47</v>
      </c>
      <c r="E26" s="9">
        <v>6156765000</v>
      </c>
      <c r="F26" s="9">
        <v>1172206000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v>1172206000</v>
      </c>
      <c r="S26" s="9">
        <v>6236765000</v>
      </c>
      <c r="T26" s="9">
        <v>795509936</v>
      </c>
      <c r="U26" s="35"/>
      <c r="V26" s="1"/>
      <c r="W26" s="1"/>
    </row>
    <row r="27" spans="1:26" x14ac:dyDescent="0.25">
      <c r="A27" s="1"/>
      <c r="B27" s="10"/>
      <c r="C27" s="11" t="s">
        <v>48</v>
      </c>
      <c r="D27" s="7" t="s">
        <v>49</v>
      </c>
      <c r="E27" s="9">
        <v>613500000</v>
      </c>
      <c r="F27" s="9">
        <v>20000000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20000000</v>
      </c>
      <c r="S27" s="9">
        <v>693500000</v>
      </c>
      <c r="T27" s="9">
        <v>24358121</v>
      </c>
      <c r="U27" s="35"/>
      <c r="V27" s="1"/>
      <c r="W27" s="1"/>
    </row>
    <row r="28" spans="1:26" x14ac:dyDescent="0.25">
      <c r="A28" s="1"/>
      <c r="B28" s="10"/>
      <c r="C28" s="11" t="s">
        <v>50</v>
      </c>
      <c r="D28" s="7" t="s">
        <v>51</v>
      </c>
      <c r="E28" s="9">
        <v>5543265000</v>
      </c>
      <c r="F28" s="9">
        <v>1152206000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1152206000</v>
      </c>
      <c r="S28" s="9">
        <v>5543265000</v>
      </c>
      <c r="T28" s="9">
        <v>771151815</v>
      </c>
      <c r="U28" s="35"/>
      <c r="V28" s="1"/>
      <c r="W28" s="1"/>
    </row>
    <row r="29" spans="1:26" x14ac:dyDescent="0.25">
      <c r="A29" s="1"/>
      <c r="B29" s="10"/>
      <c r="C29" s="11" t="s">
        <v>178</v>
      </c>
      <c r="D29" s="7" t="s">
        <v>179</v>
      </c>
      <c r="E29" s="9">
        <v>0</v>
      </c>
      <c r="F29" s="9">
        <v>430717000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v>430717000</v>
      </c>
      <c r="S29" s="9">
        <v>430717000</v>
      </c>
      <c r="T29" s="9">
        <v>124027800</v>
      </c>
      <c r="U29" s="35"/>
      <c r="V29" s="1"/>
      <c r="W29" s="1"/>
    </row>
    <row r="30" spans="1:26" x14ac:dyDescent="0.25">
      <c r="A30" s="1"/>
      <c r="B30" s="10"/>
      <c r="C30" s="11" t="s">
        <v>177</v>
      </c>
      <c r="D30" s="7" t="s">
        <v>20</v>
      </c>
      <c r="E30" s="9">
        <v>0</v>
      </c>
      <c r="F30" s="9">
        <v>430717000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v>430717000</v>
      </c>
      <c r="S30" s="9">
        <v>430717000</v>
      </c>
      <c r="T30" s="9">
        <v>124027800</v>
      </c>
      <c r="U30" s="35"/>
      <c r="V30" s="1"/>
      <c r="W30" s="1"/>
    </row>
    <row r="31" spans="1:26" x14ac:dyDescent="0.25">
      <c r="A31" s="1"/>
      <c r="B31" s="10"/>
      <c r="C31" s="7" t="s">
        <v>191</v>
      </c>
      <c r="D31" s="7" t="s">
        <v>187</v>
      </c>
      <c r="E31" s="9">
        <v>0</v>
      </c>
      <c r="F31" s="9">
        <v>430717000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430717000</v>
      </c>
      <c r="S31" s="9">
        <v>430717000</v>
      </c>
      <c r="T31" s="9">
        <v>124027800</v>
      </c>
      <c r="U31" s="35"/>
      <c r="V31" s="1"/>
      <c r="W31" s="1"/>
    </row>
    <row r="32" spans="1:26" x14ac:dyDescent="0.25">
      <c r="A32" s="1"/>
      <c r="B32" s="10"/>
      <c r="C32" s="7" t="s">
        <v>52</v>
      </c>
      <c r="D32" s="7" t="s">
        <v>53</v>
      </c>
      <c r="E32" s="9">
        <v>0</v>
      </c>
      <c r="F32" s="9">
        <v>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0</v>
      </c>
      <c r="S32" s="9">
        <v>0</v>
      </c>
      <c r="T32" s="9">
        <v>0</v>
      </c>
      <c r="U32" s="35"/>
      <c r="V32" s="1"/>
      <c r="W32" s="1"/>
    </row>
    <row r="33" spans="1:31" x14ac:dyDescent="0.25">
      <c r="A33" s="1"/>
      <c r="B33" s="10"/>
      <c r="C33" s="7" t="s">
        <v>54</v>
      </c>
      <c r="D33" s="7" t="s">
        <v>55</v>
      </c>
      <c r="E33" s="9">
        <v>0</v>
      </c>
      <c r="F33" s="9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>
        <v>0</v>
      </c>
      <c r="T33" s="9">
        <v>0</v>
      </c>
      <c r="U33" s="35"/>
      <c r="V33" s="1"/>
      <c r="W33" s="1"/>
    </row>
    <row r="34" spans="1:31" ht="15.75" thickBot="1" x14ac:dyDescent="0.3">
      <c r="A34" s="1"/>
      <c r="B34" s="13"/>
      <c r="C34" s="14" t="s">
        <v>56</v>
      </c>
      <c r="D34" s="15" t="s">
        <v>57</v>
      </c>
      <c r="E34" s="16">
        <v>3000000000</v>
      </c>
      <c r="F34" s="16">
        <v>21926358000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v>21926358000</v>
      </c>
      <c r="S34" s="16">
        <v>21926358000</v>
      </c>
      <c r="T34" s="16">
        <v>21926358000</v>
      </c>
      <c r="U34" s="36"/>
      <c r="V34" s="1"/>
      <c r="W34" s="1"/>
    </row>
    <row r="35" spans="1:31" ht="15.75" thickTop="1" x14ac:dyDescent="0.25">
      <c r="A35" s="1"/>
      <c r="B35" s="17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"/>
      <c r="W35" s="1"/>
    </row>
    <row r="36" spans="1:31" ht="15.75" thickBot="1" x14ac:dyDescent="0.3">
      <c r="A36" s="1"/>
      <c r="B36" s="17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"/>
      <c r="W36" s="1"/>
    </row>
    <row r="37" spans="1:31" ht="29.25" customHeight="1" thickTop="1" thickBot="1" x14ac:dyDescent="0.3">
      <c r="A37" s="1"/>
      <c r="B37" s="2"/>
      <c r="C37" s="43" t="s">
        <v>58</v>
      </c>
      <c r="D37" s="44"/>
      <c r="E37" s="45"/>
      <c r="F37" s="3" t="s">
        <v>157</v>
      </c>
      <c r="G37" s="3" t="s">
        <v>157</v>
      </c>
      <c r="H37" s="3" t="s">
        <v>157</v>
      </c>
      <c r="I37" s="3" t="s">
        <v>157</v>
      </c>
      <c r="J37" s="3" t="s">
        <v>157</v>
      </c>
      <c r="K37" s="3" t="s">
        <v>157</v>
      </c>
      <c r="L37" s="3" t="s">
        <v>157</v>
      </c>
      <c r="M37" s="3" t="s">
        <v>157</v>
      </c>
      <c r="N37" s="3" t="s">
        <v>157</v>
      </c>
      <c r="O37" s="3" t="s">
        <v>157</v>
      </c>
      <c r="P37" s="3" t="s">
        <v>157</v>
      </c>
      <c r="Q37" s="3" t="s">
        <v>157</v>
      </c>
      <c r="R37" s="46" t="s">
        <v>158</v>
      </c>
      <c r="S37" s="46" t="s">
        <v>182</v>
      </c>
      <c r="T37" s="46" t="s">
        <v>183</v>
      </c>
      <c r="U37" s="46" t="s">
        <v>1</v>
      </c>
      <c r="V37" s="1"/>
      <c r="W37" s="1"/>
    </row>
    <row r="38" spans="1:31" ht="25.5" customHeight="1" thickTop="1" thickBot="1" x14ac:dyDescent="0.3">
      <c r="A38" s="1"/>
      <c r="B38" s="5" t="s">
        <v>2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4" t="s">
        <v>8</v>
      </c>
      <c r="I38" s="4" t="s">
        <v>9</v>
      </c>
      <c r="J38" s="4" t="s">
        <v>156</v>
      </c>
      <c r="K38" s="25" t="s">
        <v>159</v>
      </c>
      <c r="L38" s="27" t="s">
        <v>160</v>
      </c>
      <c r="M38" s="28" t="s">
        <v>161</v>
      </c>
      <c r="N38" s="29" t="s">
        <v>162</v>
      </c>
      <c r="O38" s="30" t="s">
        <v>163</v>
      </c>
      <c r="P38" s="31" t="s">
        <v>164</v>
      </c>
      <c r="Q38" s="32" t="s">
        <v>165</v>
      </c>
      <c r="R38" s="46"/>
      <c r="S38" s="46"/>
      <c r="T38" s="46"/>
      <c r="U38" s="46"/>
      <c r="V38" s="1"/>
      <c r="W38" s="1"/>
    </row>
    <row r="39" spans="1:31" ht="15.75" thickTop="1" x14ac:dyDescent="0.25">
      <c r="A39" s="1"/>
      <c r="B39" s="10"/>
      <c r="C39" s="11" t="s">
        <v>59</v>
      </c>
      <c r="D39" s="11" t="s">
        <v>192</v>
      </c>
      <c r="E39" s="9">
        <v>208877000000</v>
      </c>
      <c r="F39" s="9">
        <v>53430284000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v>53430284000</v>
      </c>
      <c r="S39" s="9">
        <v>232334075000</v>
      </c>
      <c r="T39" s="9">
        <v>15219883847</v>
      </c>
      <c r="U39" s="8"/>
      <c r="V39" s="1"/>
      <c r="W39" s="12"/>
      <c r="X39">
        <v>1150301001</v>
      </c>
      <c r="Y39" s="12">
        <v>55753868717</v>
      </c>
      <c r="Z39" s="12"/>
      <c r="AA39" s="12"/>
      <c r="AB39" s="12"/>
      <c r="AC39" s="12"/>
      <c r="AD39" s="12"/>
      <c r="AE39" s="12"/>
    </row>
    <row r="40" spans="1:31" x14ac:dyDescent="0.25">
      <c r="A40" s="1"/>
      <c r="B40" s="10">
        <v>0.42</v>
      </c>
      <c r="C40" s="11" t="s">
        <v>60</v>
      </c>
      <c r="D40" s="11" t="s">
        <v>61</v>
      </c>
      <c r="E40" s="9">
        <v>44627500000</v>
      </c>
      <c r="F40" s="9">
        <v>3479321000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>
        <v>3479321000</v>
      </c>
      <c r="S40" s="9">
        <v>44914535000</v>
      </c>
      <c r="T40" s="9">
        <v>3172378275</v>
      </c>
      <c r="U40" s="9">
        <v>70515727735.740005</v>
      </c>
      <c r="V40" s="1"/>
      <c r="W40" s="26"/>
      <c r="Y40" s="12"/>
      <c r="Z40" s="12"/>
    </row>
    <row r="41" spans="1:31" x14ac:dyDescent="0.25">
      <c r="A41" s="1"/>
      <c r="B41" s="10"/>
      <c r="C41" s="11" t="s">
        <v>62</v>
      </c>
      <c r="D41" s="11" t="s">
        <v>63</v>
      </c>
      <c r="E41" s="9">
        <v>27342151000</v>
      </c>
      <c r="F41" s="9">
        <v>1920555000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v>1920555000</v>
      </c>
      <c r="S41" s="9">
        <v>27342151000</v>
      </c>
      <c r="T41" s="9">
        <v>1966934197</v>
      </c>
      <c r="U41" s="9"/>
      <c r="V41" s="1"/>
      <c r="W41" s="1"/>
      <c r="X41">
        <v>1150301003</v>
      </c>
      <c r="Y41" s="12">
        <v>6278185923</v>
      </c>
    </row>
    <row r="42" spans="1:31" x14ac:dyDescent="0.25">
      <c r="A42" s="1"/>
      <c r="B42" s="10">
        <v>0.4</v>
      </c>
      <c r="C42" s="11" t="s">
        <v>64</v>
      </c>
      <c r="D42" s="11" t="s">
        <v>65</v>
      </c>
      <c r="E42" s="9">
        <v>10911008000</v>
      </c>
      <c r="F42" s="9">
        <v>862955000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>
        <v>862955000</v>
      </c>
      <c r="S42" s="9">
        <v>10911008000</v>
      </c>
      <c r="T42" s="9">
        <v>939899308</v>
      </c>
      <c r="U42" s="9">
        <f>+S41*B42</f>
        <v>10936860400</v>
      </c>
      <c r="V42" s="1"/>
      <c r="W42" s="1"/>
      <c r="X42" s="39">
        <v>1150301004001</v>
      </c>
      <c r="Y42" s="12">
        <v>2099005100</v>
      </c>
      <c r="Z42" s="12"/>
    </row>
    <row r="43" spans="1:31" x14ac:dyDescent="0.25">
      <c r="A43" s="1"/>
      <c r="B43" s="10">
        <v>0.1</v>
      </c>
      <c r="C43" s="11" t="s">
        <v>66</v>
      </c>
      <c r="D43" s="11" t="s">
        <v>67</v>
      </c>
      <c r="E43" s="9">
        <v>2124559000</v>
      </c>
      <c r="F43" s="9">
        <v>192594000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192594000</v>
      </c>
      <c r="S43" s="9">
        <v>2126757000</v>
      </c>
      <c r="T43" s="9">
        <v>162381337</v>
      </c>
      <c r="U43" s="9">
        <f>+S41*B43</f>
        <v>2734215100</v>
      </c>
      <c r="V43" s="1"/>
      <c r="W43" s="1"/>
      <c r="X43">
        <v>1150302001</v>
      </c>
      <c r="Y43" s="12">
        <v>20185247411</v>
      </c>
      <c r="Z43" s="12"/>
      <c r="AB43" s="12"/>
    </row>
    <row r="44" spans="1:31" x14ac:dyDescent="0.25">
      <c r="A44" s="1"/>
      <c r="B44" s="10"/>
      <c r="C44" s="11" t="s">
        <v>68</v>
      </c>
      <c r="D44" s="11" t="s">
        <v>193</v>
      </c>
      <c r="E44" s="9">
        <v>4249782000</v>
      </c>
      <c r="F44" s="9">
        <v>503217000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v>503217000</v>
      </c>
      <c r="S44" s="9">
        <v>4534619000</v>
      </c>
      <c r="T44" s="9">
        <v>103163433</v>
      </c>
      <c r="U44" s="9"/>
      <c r="V44" s="1"/>
      <c r="W44" s="26"/>
      <c r="X44">
        <v>1150302002</v>
      </c>
      <c r="Y44" s="12">
        <v>623097099</v>
      </c>
      <c r="AB44" s="12"/>
    </row>
    <row r="45" spans="1:31" x14ac:dyDescent="0.25">
      <c r="A45" s="1"/>
      <c r="B45" s="10"/>
      <c r="C45" s="11" t="s">
        <v>69</v>
      </c>
      <c r="D45" s="11" t="s">
        <v>70</v>
      </c>
      <c r="E45" s="9">
        <v>33978224000</v>
      </c>
      <c r="F45" s="9">
        <v>8312168000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>
        <v>8312168000</v>
      </c>
      <c r="S45" s="9">
        <v>38088243000</v>
      </c>
      <c r="T45" s="9">
        <v>2425319035</v>
      </c>
      <c r="U45" s="9"/>
      <c r="V45" s="1"/>
      <c r="W45" s="1"/>
      <c r="X45">
        <v>1150303</v>
      </c>
      <c r="Y45" s="12">
        <v>0</v>
      </c>
      <c r="AB45" s="12"/>
    </row>
    <row r="46" spans="1:31" x14ac:dyDescent="0.25">
      <c r="A46" s="1"/>
      <c r="B46" s="10"/>
      <c r="C46" s="11" t="s">
        <v>71</v>
      </c>
      <c r="D46" s="11" t="s">
        <v>72</v>
      </c>
      <c r="E46" s="9">
        <v>470250000</v>
      </c>
      <c r="F46" s="9">
        <v>433653000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>
        <v>433653000</v>
      </c>
      <c r="S46" s="9">
        <v>473153000</v>
      </c>
      <c r="T46" s="9">
        <v>0</v>
      </c>
      <c r="U46" s="9"/>
      <c r="V46" s="1"/>
      <c r="W46" s="1"/>
      <c r="X46" s="39">
        <v>1150503007001</v>
      </c>
      <c r="Y46" s="12">
        <v>0</v>
      </c>
      <c r="AA46" s="39"/>
      <c r="AB46" s="12"/>
    </row>
    <row r="47" spans="1:31" x14ac:dyDescent="0.25">
      <c r="A47" s="1"/>
      <c r="B47" s="10"/>
      <c r="C47" s="11" t="s">
        <v>73</v>
      </c>
      <c r="D47" s="11" t="s">
        <v>74</v>
      </c>
      <c r="E47" s="9">
        <v>983000000</v>
      </c>
      <c r="F47" s="9">
        <v>52976000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52976000</v>
      </c>
      <c r="S47" s="9">
        <v>1030476000</v>
      </c>
      <c r="T47" s="9">
        <v>9705298</v>
      </c>
      <c r="U47" s="9"/>
      <c r="V47" s="1"/>
      <c r="W47" s="1"/>
      <c r="X47">
        <v>11506</v>
      </c>
      <c r="Y47" s="12">
        <v>1392695060</v>
      </c>
      <c r="AB47" s="12"/>
    </row>
    <row r="48" spans="1:31" x14ac:dyDescent="0.25">
      <c r="A48" s="1"/>
      <c r="B48" s="10"/>
      <c r="C48" s="11" t="s">
        <v>75</v>
      </c>
      <c r="D48" s="11" t="s">
        <v>76</v>
      </c>
      <c r="E48" s="9">
        <v>289560000</v>
      </c>
      <c r="F48" s="9">
        <v>53175000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>
        <v>53175000</v>
      </c>
      <c r="S48" s="9">
        <v>318840000</v>
      </c>
      <c r="T48" s="9">
        <v>27932179</v>
      </c>
      <c r="U48" s="9"/>
      <c r="V48" s="1"/>
      <c r="W48" s="1"/>
      <c r="X48">
        <v>1150802001</v>
      </c>
      <c r="Y48" s="12">
        <v>4837871188</v>
      </c>
      <c r="AB48" s="12"/>
    </row>
    <row r="49" spans="1:28" x14ac:dyDescent="0.25">
      <c r="A49" s="1"/>
      <c r="B49" s="10"/>
      <c r="C49" s="11" t="s">
        <v>77</v>
      </c>
      <c r="D49" s="11" t="s">
        <v>78</v>
      </c>
      <c r="E49" s="9">
        <v>716055000</v>
      </c>
      <c r="F49" s="9">
        <v>239434000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>
        <v>239434000</v>
      </c>
      <c r="S49" s="9">
        <v>871096000</v>
      </c>
      <c r="T49" s="9">
        <v>35367568</v>
      </c>
      <c r="U49" s="9"/>
      <c r="V49" s="1"/>
      <c r="W49" s="1"/>
      <c r="X49">
        <v>1150802003</v>
      </c>
      <c r="Y49" s="12">
        <v>53702933</v>
      </c>
      <c r="AB49" s="12"/>
    </row>
    <row r="50" spans="1:28" x14ac:dyDescent="0.25">
      <c r="A50" s="1"/>
      <c r="B50" s="10"/>
      <c r="C50" s="11" t="s">
        <v>79</v>
      </c>
      <c r="D50" s="11" t="s">
        <v>80</v>
      </c>
      <c r="E50" s="9">
        <v>4568542000</v>
      </c>
      <c r="F50" s="9">
        <v>510980000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>
        <v>510980000</v>
      </c>
      <c r="S50" s="9">
        <v>4691610000</v>
      </c>
      <c r="T50" s="9">
        <v>361931833</v>
      </c>
      <c r="U50" s="9"/>
      <c r="V50" s="1"/>
      <c r="W50" s="1"/>
      <c r="X50">
        <v>1150802005</v>
      </c>
      <c r="Y50" s="12">
        <v>2377453156</v>
      </c>
      <c r="AA50" s="39"/>
      <c r="AB50" s="12"/>
    </row>
    <row r="51" spans="1:28" x14ac:dyDescent="0.25">
      <c r="A51" s="1"/>
      <c r="B51" s="10"/>
      <c r="C51" s="11" t="s">
        <v>81</v>
      </c>
      <c r="D51" s="11" t="s">
        <v>82</v>
      </c>
      <c r="E51" s="9">
        <v>1109760000</v>
      </c>
      <c r="F51" s="9">
        <v>668828000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>
        <v>668828000</v>
      </c>
      <c r="S51" s="9">
        <v>1438234000</v>
      </c>
      <c r="T51" s="9">
        <v>87560408</v>
      </c>
      <c r="U51" s="9"/>
      <c r="V51" s="1"/>
      <c r="W51" s="1"/>
      <c r="X51">
        <v>1150802008</v>
      </c>
      <c r="Y51" s="12">
        <v>1252230276</v>
      </c>
      <c r="AB51" s="12"/>
    </row>
    <row r="52" spans="1:28" x14ac:dyDescent="0.25">
      <c r="A52" s="1"/>
      <c r="B52" s="10"/>
      <c r="C52" s="11" t="s">
        <v>83</v>
      </c>
      <c r="D52" s="11" t="s">
        <v>194</v>
      </c>
      <c r="E52" s="9">
        <v>461107000</v>
      </c>
      <c r="F52" s="9">
        <v>153177000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>
        <v>153177000</v>
      </c>
      <c r="S52" s="9">
        <v>570284000</v>
      </c>
      <c r="T52" s="9">
        <v>7422227</v>
      </c>
      <c r="U52" s="9"/>
      <c r="V52" s="1"/>
      <c r="W52" s="1"/>
      <c r="X52" s="39">
        <v>1151303005001</v>
      </c>
      <c r="Y52" s="12">
        <v>0</v>
      </c>
      <c r="AB52" s="12"/>
    </row>
    <row r="53" spans="1:28" x14ac:dyDescent="0.25">
      <c r="A53" s="1"/>
      <c r="B53" s="10"/>
      <c r="C53" s="11" t="s">
        <v>84</v>
      </c>
      <c r="D53" s="11" t="s">
        <v>85</v>
      </c>
      <c r="E53" s="9">
        <v>19468738000</v>
      </c>
      <c r="F53" s="9">
        <v>5048464000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>
        <v>5048464000</v>
      </c>
      <c r="S53" s="9">
        <v>21977262000</v>
      </c>
      <c r="T53" s="9">
        <v>1515214403</v>
      </c>
      <c r="U53" s="9"/>
      <c r="V53" s="1"/>
      <c r="W53" s="1"/>
      <c r="X53" s="39">
        <v>1151303005002</v>
      </c>
      <c r="Y53" s="12">
        <v>0</v>
      </c>
      <c r="AB53" s="12"/>
    </row>
    <row r="54" spans="1:28" x14ac:dyDescent="0.25">
      <c r="A54" s="1"/>
      <c r="B54" s="10"/>
      <c r="C54" s="11" t="s">
        <v>86</v>
      </c>
      <c r="D54" s="11" t="s">
        <v>87</v>
      </c>
      <c r="E54" s="9">
        <v>2465717000</v>
      </c>
      <c r="F54" s="9">
        <v>357489000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>
        <v>357489000</v>
      </c>
      <c r="S54" s="9">
        <v>2632823000</v>
      </c>
      <c r="T54" s="9">
        <v>198402351</v>
      </c>
      <c r="U54" s="9"/>
      <c r="V54" s="1"/>
      <c r="W54" s="1"/>
      <c r="X54">
        <v>1150803</v>
      </c>
      <c r="Y54" s="12">
        <v>3130344187</v>
      </c>
      <c r="AB54" s="12"/>
    </row>
    <row r="55" spans="1:28" x14ac:dyDescent="0.25">
      <c r="A55" s="1"/>
      <c r="B55" s="10"/>
      <c r="C55" s="11" t="s">
        <v>88</v>
      </c>
      <c r="D55" s="11" t="s">
        <v>89</v>
      </c>
      <c r="E55" s="9">
        <v>632964000</v>
      </c>
      <c r="F55" s="9">
        <v>58723000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>
        <v>58723000</v>
      </c>
      <c r="S55" s="9">
        <v>670503000</v>
      </c>
      <c r="T55" s="9">
        <v>53173124</v>
      </c>
      <c r="U55" s="9"/>
      <c r="V55" s="1"/>
      <c r="W55" s="1"/>
      <c r="Y55" s="12">
        <v>44354696413.019997</v>
      </c>
      <c r="AB55" s="12"/>
    </row>
    <row r="56" spans="1:28" x14ac:dyDescent="0.25">
      <c r="A56" s="1"/>
      <c r="B56" s="10"/>
      <c r="C56" s="11" t="s">
        <v>90</v>
      </c>
      <c r="D56" s="11" t="s">
        <v>91</v>
      </c>
      <c r="E56" s="9">
        <v>2764546000</v>
      </c>
      <c r="F56" s="9">
        <v>710870000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710870000</v>
      </c>
      <c r="S56" s="9">
        <v>3240051000</v>
      </c>
      <c r="T56" s="9">
        <v>126421234</v>
      </c>
      <c r="U56" s="9"/>
      <c r="V56" s="1"/>
      <c r="W56" s="1"/>
      <c r="AA56" s="39"/>
      <c r="AB56" s="12"/>
    </row>
    <row r="57" spans="1:28" x14ac:dyDescent="0.25">
      <c r="A57" s="1"/>
      <c r="B57" s="10"/>
      <c r="C57" s="11" t="s">
        <v>92</v>
      </c>
      <c r="D57" s="11" t="s">
        <v>195</v>
      </c>
      <c r="E57" s="9">
        <v>47985000</v>
      </c>
      <c r="F57" s="9">
        <v>24399000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>
        <v>24399000</v>
      </c>
      <c r="S57" s="9">
        <v>173911000</v>
      </c>
      <c r="T57" s="9">
        <v>2188410</v>
      </c>
      <c r="U57" s="9"/>
      <c r="V57" s="1"/>
      <c r="W57" s="1"/>
      <c r="AA57" s="39"/>
      <c r="AB57" s="12"/>
    </row>
    <row r="58" spans="1:28" x14ac:dyDescent="0.25">
      <c r="A58" s="1"/>
      <c r="B58" s="10"/>
      <c r="C58" s="11" t="s">
        <v>93</v>
      </c>
      <c r="D58" s="11" t="s">
        <v>94</v>
      </c>
      <c r="E58" s="9">
        <v>545958000</v>
      </c>
      <c r="F58" s="9">
        <v>545958000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>
        <v>545958000</v>
      </c>
      <c r="S58" s="9">
        <v>695958000</v>
      </c>
      <c r="T58" s="9">
        <v>72052072</v>
      </c>
      <c r="U58" s="9"/>
      <c r="V58" s="1"/>
      <c r="W58" s="1"/>
      <c r="AB58" s="12"/>
    </row>
    <row r="59" spans="1:28" x14ac:dyDescent="0.25">
      <c r="A59" s="1"/>
      <c r="B59" s="10"/>
      <c r="C59" s="11" t="s">
        <v>95</v>
      </c>
      <c r="D59" s="11" t="s">
        <v>96</v>
      </c>
      <c r="E59" s="9">
        <v>545958000</v>
      </c>
      <c r="F59" s="9">
        <v>545958000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>
        <v>545958000</v>
      </c>
      <c r="S59" s="9">
        <v>695958000</v>
      </c>
      <c r="T59" s="9">
        <v>72052072</v>
      </c>
      <c r="U59" s="9"/>
      <c r="V59" s="1"/>
      <c r="W59" s="1"/>
      <c r="AB59" s="12"/>
    </row>
    <row r="60" spans="1:28" x14ac:dyDescent="0.25">
      <c r="A60" s="1"/>
      <c r="B60" s="10">
        <v>7.0000000000000007E-2</v>
      </c>
      <c r="C60" s="11" t="s">
        <v>97</v>
      </c>
      <c r="D60" s="11" t="s">
        <v>98</v>
      </c>
      <c r="E60" s="9">
        <v>114191177000</v>
      </c>
      <c r="F60" s="9">
        <v>37403424000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>
        <v>37403424000</v>
      </c>
      <c r="S60" s="9">
        <v>116947281000</v>
      </c>
      <c r="T60" s="9">
        <v>7033927025</v>
      </c>
      <c r="U60" s="9">
        <f>+S39*B60</f>
        <v>16263385250.000002</v>
      </c>
      <c r="V60" s="1"/>
      <c r="W60" s="1"/>
    </row>
    <row r="61" spans="1:28" x14ac:dyDescent="0.25">
      <c r="A61" s="1"/>
      <c r="B61" s="10"/>
      <c r="C61" s="11" t="s">
        <v>99</v>
      </c>
      <c r="D61" s="11" t="s">
        <v>100</v>
      </c>
      <c r="E61" s="9">
        <v>40068980000</v>
      </c>
      <c r="F61" s="9">
        <v>15892792000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>
        <v>15892792000</v>
      </c>
      <c r="S61" s="9">
        <v>40701568000</v>
      </c>
      <c r="T61" s="9">
        <v>6488666358</v>
      </c>
      <c r="U61" s="9"/>
      <c r="V61" s="1"/>
      <c r="W61" s="1"/>
    </row>
    <row r="62" spans="1:28" x14ac:dyDescent="0.25">
      <c r="A62" s="1"/>
      <c r="B62" s="10"/>
      <c r="C62" s="11" t="s">
        <v>101</v>
      </c>
      <c r="D62" s="11" t="s">
        <v>196</v>
      </c>
      <c r="E62" s="9">
        <v>60000000</v>
      </c>
      <c r="F62" s="9">
        <v>5000000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5000000</v>
      </c>
      <c r="S62" s="9">
        <v>60000000</v>
      </c>
      <c r="T62" s="9">
        <v>0</v>
      </c>
      <c r="U62" s="9"/>
      <c r="V62" s="1"/>
      <c r="W62" s="1"/>
    </row>
    <row r="63" spans="1:28" x14ac:dyDescent="0.25">
      <c r="A63" s="1"/>
      <c r="B63" s="10"/>
      <c r="C63" s="11" t="s">
        <v>102</v>
      </c>
      <c r="D63" s="11" t="s">
        <v>197</v>
      </c>
      <c r="E63" s="9">
        <v>7014984000</v>
      </c>
      <c r="F63" s="9">
        <v>3507492000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>
        <v>3507492000</v>
      </c>
      <c r="S63" s="9">
        <v>7014984000</v>
      </c>
      <c r="T63" s="9">
        <v>959771093</v>
      </c>
      <c r="U63" s="9"/>
      <c r="V63" s="1"/>
      <c r="W63" s="1"/>
    </row>
    <row r="64" spans="1:28" x14ac:dyDescent="0.25">
      <c r="A64" s="1"/>
      <c r="B64" s="10"/>
      <c r="C64" s="11" t="s">
        <v>103</v>
      </c>
      <c r="D64" s="11" t="s">
        <v>198</v>
      </c>
      <c r="E64" s="9">
        <v>17569702000</v>
      </c>
      <c r="F64" s="9">
        <v>2093347000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>
        <v>2093347000</v>
      </c>
      <c r="S64" s="9">
        <v>17569702000</v>
      </c>
      <c r="T64" s="9">
        <v>1498205250</v>
      </c>
      <c r="U64" s="9"/>
      <c r="V64" s="1"/>
      <c r="W64" s="1"/>
    </row>
    <row r="65" spans="1:23" x14ac:dyDescent="0.25">
      <c r="A65" s="1"/>
      <c r="B65" s="10"/>
      <c r="C65" s="11" t="s">
        <v>104</v>
      </c>
      <c r="D65" s="11" t="s">
        <v>199</v>
      </c>
      <c r="E65" s="9">
        <v>120000000</v>
      </c>
      <c r="F65" s="9">
        <v>120000000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>
        <v>120000000</v>
      </c>
      <c r="S65" s="9">
        <v>120000000</v>
      </c>
      <c r="T65" s="9">
        <v>0</v>
      </c>
      <c r="U65" s="9"/>
      <c r="V65" s="1"/>
      <c r="W65" s="1"/>
    </row>
    <row r="66" spans="1:23" x14ac:dyDescent="0.25">
      <c r="A66" s="1"/>
      <c r="B66" s="10"/>
      <c r="C66" s="11" t="s">
        <v>105</v>
      </c>
      <c r="D66" s="11" t="s">
        <v>200</v>
      </c>
      <c r="E66" s="9">
        <v>2739339000</v>
      </c>
      <c r="F66" s="9">
        <v>2739339000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>
        <v>2739339000</v>
      </c>
      <c r="S66" s="9">
        <v>2739339000</v>
      </c>
      <c r="T66" s="9">
        <v>210026000</v>
      </c>
      <c r="U66" s="9"/>
      <c r="V66" s="1"/>
      <c r="W66" s="1"/>
    </row>
    <row r="67" spans="1:23" x14ac:dyDescent="0.25">
      <c r="A67" s="1"/>
      <c r="B67" s="10"/>
      <c r="C67" s="11" t="s">
        <v>106</v>
      </c>
      <c r="D67" s="11" t="s">
        <v>201</v>
      </c>
      <c r="E67" s="9">
        <v>15000000</v>
      </c>
      <c r="F67" s="9">
        <v>15000000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15000000</v>
      </c>
      <c r="S67" s="9">
        <v>15000000</v>
      </c>
      <c r="T67" s="9">
        <v>0</v>
      </c>
      <c r="U67" s="9"/>
      <c r="V67" s="1"/>
      <c r="W67" s="1"/>
    </row>
    <row r="68" spans="1:23" x14ac:dyDescent="0.25">
      <c r="A68" s="1"/>
      <c r="B68" s="10"/>
      <c r="C68" s="11" t="s">
        <v>107</v>
      </c>
      <c r="D68" s="11" t="s">
        <v>202</v>
      </c>
      <c r="E68" s="9">
        <v>771227000</v>
      </c>
      <c r="F68" s="9">
        <v>679932000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>
        <v>679932000</v>
      </c>
      <c r="S68" s="9">
        <v>1400545000</v>
      </c>
      <c r="T68" s="9">
        <v>39146015</v>
      </c>
      <c r="U68" s="9"/>
      <c r="V68" s="1"/>
      <c r="W68" s="1"/>
    </row>
    <row r="69" spans="1:23" x14ac:dyDescent="0.25">
      <c r="A69" s="1"/>
      <c r="B69" s="10"/>
      <c r="C69" s="11" t="s">
        <v>108</v>
      </c>
      <c r="D69" s="11" t="s">
        <v>203</v>
      </c>
      <c r="E69" s="9">
        <v>93465000</v>
      </c>
      <c r="F69" s="9">
        <v>3270000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3270000</v>
      </c>
      <c r="S69" s="9">
        <v>96735000</v>
      </c>
      <c r="T69" s="9">
        <v>1790000</v>
      </c>
      <c r="U69" s="9"/>
      <c r="V69" s="1"/>
      <c r="W69" s="26"/>
    </row>
    <row r="70" spans="1:23" x14ac:dyDescent="0.25">
      <c r="A70" s="1"/>
      <c r="B70" s="10"/>
      <c r="C70" s="11" t="s">
        <v>109</v>
      </c>
      <c r="D70" s="11" t="s">
        <v>143</v>
      </c>
      <c r="E70" s="9">
        <v>11685263000</v>
      </c>
      <c r="F70" s="9">
        <v>6729412000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>
        <v>6729412000</v>
      </c>
      <c r="S70" s="9">
        <v>11685263000</v>
      </c>
      <c r="T70" s="9">
        <v>3779728000</v>
      </c>
      <c r="U70" s="9"/>
      <c r="V70" s="1"/>
      <c r="W70" s="1"/>
    </row>
    <row r="71" spans="1:23" x14ac:dyDescent="0.25">
      <c r="A71" s="1"/>
      <c r="B71" s="10"/>
      <c r="C71" s="11" t="s">
        <v>110</v>
      </c>
      <c r="D71" s="11" t="s">
        <v>145</v>
      </c>
      <c r="E71" s="9">
        <v>74122197000</v>
      </c>
      <c r="F71" s="9">
        <v>21510632000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>
        <v>21510632000</v>
      </c>
      <c r="S71" s="9">
        <v>76245713000</v>
      </c>
      <c r="T71" s="9">
        <v>545260667</v>
      </c>
      <c r="U71" s="9"/>
      <c r="V71" s="1"/>
      <c r="W71" s="1"/>
    </row>
    <row r="72" spans="1:23" x14ac:dyDescent="0.25">
      <c r="A72" s="1"/>
      <c r="B72" s="10"/>
      <c r="C72" s="11" t="s">
        <v>111</v>
      </c>
      <c r="D72" s="11" t="s">
        <v>204</v>
      </c>
      <c r="E72" s="9">
        <v>24148000</v>
      </c>
      <c r="F72" s="9">
        <v>2314000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>
        <v>2314000</v>
      </c>
      <c r="S72" s="9">
        <v>27509000</v>
      </c>
      <c r="T72" s="9">
        <v>3360662</v>
      </c>
      <c r="U72" s="9"/>
      <c r="V72" s="1"/>
      <c r="W72" s="1"/>
    </row>
    <row r="73" spans="1:23" x14ac:dyDescent="0.25">
      <c r="A73" s="1"/>
      <c r="B73" s="10"/>
      <c r="C73" s="11" t="s">
        <v>112</v>
      </c>
      <c r="D73" s="11" t="s">
        <v>205</v>
      </c>
      <c r="E73" s="9">
        <v>28000000</v>
      </c>
      <c r="F73" s="9">
        <v>28000000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>
        <v>28000000</v>
      </c>
      <c r="S73" s="9">
        <v>28000000</v>
      </c>
      <c r="T73" s="9">
        <v>26971600</v>
      </c>
      <c r="U73" s="9"/>
      <c r="V73" s="1"/>
      <c r="W73" s="1"/>
    </row>
    <row r="74" spans="1:23" x14ac:dyDescent="0.25">
      <c r="A74" s="1"/>
      <c r="B74" s="10"/>
      <c r="C74" s="11" t="s">
        <v>113</v>
      </c>
      <c r="D74" s="11" t="s">
        <v>206</v>
      </c>
      <c r="E74" s="9">
        <v>19613145000</v>
      </c>
      <c r="F74" s="9">
        <v>544133000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544133000</v>
      </c>
      <c r="S74" s="9">
        <v>20438872000</v>
      </c>
      <c r="T74" s="9">
        <v>200726529</v>
      </c>
      <c r="U74" s="9"/>
      <c r="V74" s="1"/>
      <c r="W74" s="1"/>
    </row>
    <row r="75" spans="1:23" x14ac:dyDescent="0.25">
      <c r="A75" s="1"/>
      <c r="B75" s="10"/>
      <c r="C75" s="11" t="s">
        <v>114</v>
      </c>
      <c r="D75" s="11" t="s">
        <v>207</v>
      </c>
      <c r="E75" s="9">
        <v>51278524000</v>
      </c>
      <c r="F75" s="9">
        <v>20806613000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20806613000</v>
      </c>
      <c r="S75" s="9">
        <v>52494628000</v>
      </c>
      <c r="T75" s="9">
        <v>241103681</v>
      </c>
      <c r="U75" s="9"/>
      <c r="V75" s="1"/>
      <c r="W75" s="1"/>
    </row>
    <row r="76" spans="1:23" x14ac:dyDescent="0.25">
      <c r="A76" s="1"/>
      <c r="B76" s="10"/>
      <c r="C76" s="11" t="s">
        <v>115</v>
      </c>
      <c r="D76" s="11" t="s">
        <v>208</v>
      </c>
      <c r="E76" s="9">
        <v>2125895000</v>
      </c>
      <c r="F76" s="9">
        <v>112257000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112257000</v>
      </c>
      <c r="S76" s="9">
        <v>2190471000</v>
      </c>
      <c r="T76" s="9">
        <v>64576354</v>
      </c>
      <c r="U76" s="9"/>
      <c r="V76" s="1"/>
      <c r="W76" s="1"/>
    </row>
    <row r="77" spans="1:23" x14ac:dyDescent="0.25">
      <c r="A77" s="1"/>
      <c r="B77" s="10"/>
      <c r="C77" s="11" t="s">
        <v>116</v>
      </c>
      <c r="D77" s="11" t="s">
        <v>117</v>
      </c>
      <c r="E77" s="9">
        <v>1052485000</v>
      </c>
      <c r="F77" s="9">
        <v>17315000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17315000</v>
      </c>
      <c r="S77" s="9">
        <v>1066233000</v>
      </c>
      <c r="T77" s="9">
        <v>8521841</v>
      </c>
      <c r="U77" s="9"/>
      <c r="V77" s="1"/>
      <c r="W77" s="1"/>
    </row>
    <row r="78" spans="1:23" x14ac:dyDescent="0.25">
      <c r="A78" s="1"/>
      <c r="B78" s="10"/>
      <c r="C78" s="11" t="s">
        <v>209</v>
      </c>
      <c r="D78" s="11" t="s">
        <v>210</v>
      </c>
      <c r="E78" s="9">
        <v>0</v>
      </c>
      <c r="F78" s="9">
        <v>0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>
        <v>0</v>
      </c>
      <c r="S78" s="9">
        <v>302000</v>
      </c>
      <c r="T78" s="9">
        <v>0</v>
      </c>
      <c r="U78" s="9"/>
      <c r="V78" s="1"/>
      <c r="W78" s="1"/>
    </row>
    <row r="79" spans="1:23" x14ac:dyDescent="0.25">
      <c r="A79" s="1"/>
      <c r="B79" s="10"/>
      <c r="C79" s="11" t="s">
        <v>211</v>
      </c>
      <c r="D79" s="11" t="s">
        <v>212</v>
      </c>
      <c r="E79" s="9">
        <v>0</v>
      </c>
      <c r="F79" s="9">
        <v>0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>
        <v>0</v>
      </c>
      <c r="S79" s="9">
        <v>302000</v>
      </c>
      <c r="T79" s="9">
        <v>0</v>
      </c>
      <c r="U79" s="9"/>
      <c r="V79" s="1"/>
      <c r="W79" s="1"/>
    </row>
    <row r="80" spans="1:23" x14ac:dyDescent="0.25">
      <c r="A80" s="1"/>
      <c r="B80" s="10"/>
      <c r="C80" s="11" t="s">
        <v>118</v>
      </c>
      <c r="D80" s="11" t="s">
        <v>119</v>
      </c>
      <c r="E80" s="9">
        <v>1101789000</v>
      </c>
      <c r="F80" s="9">
        <v>312580000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312580000</v>
      </c>
      <c r="S80" s="9">
        <v>1206470000</v>
      </c>
      <c r="T80" s="9">
        <v>331722351</v>
      </c>
      <c r="U80" s="9"/>
      <c r="V80" s="1"/>
      <c r="W80" s="1"/>
    </row>
    <row r="81" spans="1:23" x14ac:dyDescent="0.25">
      <c r="A81" s="1"/>
      <c r="B81" s="10"/>
      <c r="C81" s="11" t="s">
        <v>120</v>
      </c>
      <c r="D81" s="11" t="s">
        <v>121</v>
      </c>
      <c r="E81" s="9">
        <v>495085000</v>
      </c>
      <c r="F81" s="9">
        <v>271839000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>
        <v>271839000</v>
      </c>
      <c r="S81" s="9">
        <v>576764000</v>
      </c>
      <c r="T81" s="9">
        <v>328107063</v>
      </c>
      <c r="U81" s="9"/>
      <c r="V81" s="1"/>
      <c r="W81" s="1"/>
    </row>
    <row r="82" spans="1:23" x14ac:dyDescent="0.25">
      <c r="A82" s="1"/>
      <c r="B82" s="10"/>
      <c r="C82" s="11" t="s">
        <v>122</v>
      </c>
      <c r="D82" s="11" t="s">
        <v>213</v>
      </c>
      <c r="E82" s="9">
        <v>490000000</v>
      </c>
      <c r="F82" s="9">
        <v>36573000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>
        <v>36573000</v>
      </c>
      <c r="S82" s="9">
        <v>511573000</v>
      </c>
      <c r="T82" s="9">
        <v>2294558</v>
      </c>
      <c r="U82" s="9"/>
      <c r="V82" s="1"/>
      <c r="W82" s="1"/>
    </row>
    <row r="83" spans="1:23" x14ac:dyDescent="0.25">
      <c r="A83" s="1"/>
      <c r="B83" s="10"/>
      <c r="C83" s="11" t="s">
        <v>123</v>
      </c>
      <c r="D83" s="11" t="s">
        <v>124</v>
      </c>
      <c r="E83" s="9">
        <v>116704000</v>
      </c>
      <c r="F83" s="9">
        <v>4168000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>
        <v>4168000</v>
      </c>
      <c r="S83" s="9">
        <v>118133000</v>
      </c>
      <c r="T83" s="9">
        <v>1320730</v>
      </c>
      <c r="U83" s="9"/>
      <c r="V83" s="1"/>
      <c r="W83" s="1"/>
    </row>
    <row r="84" spans="1:23" x14ac:dyDescent="0.25">
      <c r="A84" s="1"/>
      <c r="B84" s="10"/>
      <c r="C84" s="11" t="s">
        <v>125</v>
      </c>
      <c r="D84" s="11" t="s">
        <v>126</v>
      </c>
      <c r="E84" s="9">
        <v>1006248000</v>
      </c>
      <c r="F84" s="9">
        <v>365945000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>
        <v>365945000</v>
      </c>
      <c r="S84" s="9">
        <v>1431720000</v>
      </c>
      <c r="T84" s="9">
        <v>18593992</v>
      </c>
      <c r="U84" s="9"/>
      <c r="V84" s="1"/>
      <c r="W84" s="1"/>
    </row>
    <row r="85" spans="1:23" x14ac:dyDescent="0.25">
      <c r="A85" s="1"/>
      <c r="B85" s="10"/>
      <c r="C85" s="11" t="s">
        <v>127</v>
      </c>
      <c r="D85" s="11" t="s">
        <v>43</v>
      </c>
      <c r="E85" s="9">
        <v>230000000</v>
      </c>
      <c r="F85" s="9">
        <v>0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>
        <v>0</v>
      </c>
      <c r="S85" s="9">
        <v>530000000</v>
      </c>
      <c r="T85" s="9">
        <v>0</v>
      </c>
      <c r="U85" s="9"/>
      <c r="V85" s="1"/>
      <c r="W85" s="1"/>
    </row>
    <row r="86" spans="1:23" x14ac:dyDescent="0.25">
      <c r="A86" s="1"/>
      <c r="B86" s="10"/>
      <c r="C86" s="11" t="s">
        <v>128</v>
      </c>
      <c r="D86" s="11" t="s">
        <v>45</v>
      </c>
      <c r="E86" s="9">
        <v>161634000</v>
      </c>
      <c r="F86" s="9">
        <v>164370000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>
        <v>164370000</v>
      </c>
      <c r="S86" s="9">
        <v>211004000</v>
      </c>
      <c r="T86" s="9">
        <v>5546430</v>
      </c>
      <c r="U86" s="9"/>
      <c r="V86" s="1"/>
      <c r="W86" s="1"/>
    </row>
    <row r="87" spans="1:23" x14ac:dyDescent="0.25">
      <c r="A87" s="1"/>
      <c r="B87" s="10"/>
      <c r="C87" s="11" t="s">
        <v>129</v>
      </c>
      <c r="D87" s="11" t="s">
        <v>130</v>
      </c>
      <c r="E87" s="9">
        <v>120000000</v>
      </c>
      <c r="F87" s="9">
        <v>153207000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>
        <v>153207000</v>
      </c>
      <c r="S87" s="9">
        <v>153860000</v>
      </c>
      <c r="T87" s="9">
        <v>1504557</v>
      </c>
      <c r="U87" s="9"/>
      <c r="V87" s="1"/>
      <c r="W87" s="1"/>
    </row>
    <row r="88" spans="1:23" x14ac:dyDescent="0.25">
      <c r="A88" s="1"/>
      <c r="B88" s="10"/>
      <c r="C88" s="11" t="s">
        <v>131</v>
      </c>
      <c r="D88" s="11" t="s">
        <v>132</v>
      </c>
      <c r="E88" s="9">
        <v>151918000</v>
      </c>
      <c r="F88" s="9">
        <v>25296000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>
        <v>25296000</v>
      </c>
      <c r="S88" s="9">
        <v>166623000</v>
      </c>
      <c r="T88" s="9">
        <v>1535695</v>
      </c>
      <c r="U88" s="9"/>
      <c r="V88" s="1"/>
      <c r="W88" s="26"/>
    </row>
    <row r="89" spans="1:23" x14ac:dyDescent="0.25">
      <c r="A89" s="1"/>
      <c r="B89" s="10"/>
      <c r="C89" s="11" t="s">
        <v>133</v>
      </c>
      <c r="D89" s="11" t="s">
        <v>134</v>
      </c>
      <c r="E89" s="9">
        <v>307696000</v>
      </c>
      <c r="F89" s="9">
        <v>23072000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>
        <v>23072000</v>
      </c>
      <c r="S89" s="9">
        <v>330118000</v>
      </c>
      <c r="T89" s="9">
        <v>10007310</v>
      </c>
      <c r="U89" s="9"/>
      <c r="V89" s="1"/>
      <c r="W89" s="1"/>
    </row>
    <row r="90" spans="1:23" x14ac:dyDescent="0.25">
      <c r="A90" s="1"/>
      <c r="B90" s="10"/>
      <c r="C90" s="11" t="s">
        <v>214</v>
      </c>
      <c r="D90" s="11" t="s">
        <v>175</v>
      </c>
      <c r="E90" s="9">
        <v>35000000</v>
      </c>
      <c r="F90" s="9">
        <v>0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>
        <v>0</v>
      </c>
      <c r="S90" s="9">
        <v>40115000</v>
      </c>
      <c r="T90" s="9">
        <v>0</v>
      </c>
      <c r="U90" s="9"/>
      <c r="V90" s="1"/>
      <c r="W90" s="1"/>
    </row>
    <row r="91" spans="1:23" x14ac:dyDescent="0.25">
      <c r="A91" s="1"/>
      <c r="B91" s="10"/>
      <c r="C91" s="7" t="s">
        <v>135</v>
      </c>
      <c r="D91" s="11" t="s">
        <v>136</v>
      </c>
      <c r="E91" s="9">
        <v>11000000000</v>
      </c>
      <c r="F91" s="9">
        <v>30157000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>
        <v>30157000</v>
      </c>
      <c r="S91" s="9">
        <v>23377624000</v>
      </c>
      <c r="T91" s="9">
        <v>652224533</v>
      </c>
      <c r="U91" s="9"/>
      <c r="V91" s="1"/>
      <c r="W91" s="1"/>
    </row>
    <row r="92" spans="1:23" x14ac:dyDescent="0.25">
      <c r="A92" s="1"/>
      <c r="B92" s="10"/>
      <c r="C92" s="11" t="s">
        <v>137</v>
      </c>
      <c r="D92" s="11" t="s">
        <v>138</v>
      </c>
      <c r="E92" s="9">
        <v>11000000000</v>
      </c>
      <c r="F92" s="9">
        <v>30157000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>
        <v>30157000</v>
      </c>
      <c r="S92" s="9">
        <v>23377624000</v>
      </c>
      <c r="T92" s="9">
        <v>652224533</v>
      </c>
      <c r="U92" s="9"/>
      <c r="V92" s="1"/>
      <c r="W92" s="1"/>
    </row>
    <row r="93" spans="1:23" x14ac:dyDescent="0.25">
      <c r="A93" s="1"/>
      <c r="B93" s="10"/>
      <c r="C93" s="11" t="s">
        <v>139</v>
      </c>
      <c r="D93" s="11" t="s">
        <v>140</v>
      </c>
      <c r="E93" s="9">
        <v>2174104000</v>
      </c>
      <c r="F93" s="9">
        <v>1587552000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>
        <v>1587552000</v>
      </c>
      <c r="S93" s="9">
        <v>4278763000</v>
      </c>
      <c r="T93" s="9">
        <v>351237513</v>
      </c>
      <c r="U93" s="9"/>
      <c r="V93" s="1"/>
      <c r="W93" s="1"/>
    </row>
    <row r="94" spans="1:23" x14ac:dyDescent="0.25">
      <c r="A94" s="1"/>
      <c r="B94" s="10"/>
      <c r="C94" s="11" t="s">
        <v>141</v>
      </c>
      <c r="D94" s="11" t="s">
        <v>100</v>
      </c>
      <c r="E94" s="9">
        <v>2153104000</v>
      </c>
      <c r="F94" s="9">
        <v>1566552000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>
        <v>1566552000</v>
      </c>
      <c r="S94" s="9">
        <v>4257763000</v>
      </c>
      <c r="T94" s="9">
        <v>351237513</v>
      </c>
      <c r="U94" s="9"/>
      <c r="V94" s="1"/>
      <c r="W94" s="1"/>
    </row>
    <row r="95" spans="1:23" x14ac:dyDescent="0.25">
      <c r="A95" s="1"/>
      <c r="B95" s="10"/>
      <c r="C95" s="11" t="s">
        <v>166</v>
      </c>
      <c r="D95" s="11" t="s">
        <v>215</v>
      </c>
      <c r="E95" s="9">
        <v>0</v>
      </c>
      <c r="F95" s="9">
        <v>0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>
        <v>0</v>
      </c>
      <c r="S95" s="9">
        <v>99000000</v>
      </c>
      <c r="T95" s="9">
        <v>0</v>
      </c>
      <c r="U95" s="9"/>
      <c r="V95" s="1"/>
      <c r="W95" s="1"/>
    </row>
    <row r="96" spans="1:23" x14ac:dyDescent="0.25">
      <c r="A96" s="1"/>
      <c r="B96" s="10"/>
      <c r="C96" s="11" t="s">
        <v>142</v>
      </c>
      <c r="D96" s="11" t="s">
        <v>143</v>
      </c>
      <c r="E96" s="9">
        <v>2153104000</v>
      </c>
      <c r="F96" s="9">
        <v>1566552000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>
        <v>1566552000</v>
      </c>
      <c r="S96" s="9">
        <v>4158763000</v>
      </c>
      <c r="T96" s="9">
        <v>351237513</v>
      </c>
      <c r="U96" s="9"/>
      <c r="V96" s="1"/>
      <c r="W96" s="1"/>
    </row>
    <row r="97" spans="1:23" x14ac:dyDescent="0.25">
      <c r="A97" s="1"/>
      <c r="B97" s="10"/>
      <c r="C97" s="11" t="s">
        <v>144</v>
      </c>
      <c r="D97" s="11" t="s">
        <v>145</v>
      </c>
      <c r="E97" s="9">
        <v>21000000</v>
      </c>
      <c r="F97" s="9">
        <v>21000000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>
        <v>21000000</v>
      </c>
      <c r="S97" s="9">
        <v>21000000</v>
      </c>
      <c r="T97" s="9">
        <v>0</v>
      </c>
      <c r="U97" s="9"/>
      <c r="V97" s="1"/>
      <c r="W97" s="1"/>
    </row>
    <row r="98" spans="1:23" x14ac:dyDescent="0.25">
      <c r="A98" s="1"/>
      <c r="B98" s="10"/>
      <c r="C98" s="11" t="s">
        <v>146</v>
      </c>
      <c r="D98" s="11" t="s">
        <v>145</v>
      </c>
      <c r="E98" s="9">
        <v>21000000</v>
      </c>
      <c r="F98" s="9">
        <v>21000000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>
        <v>21000000</v>
      </c>
      <c r="S98" s="9">
        <v>21000000</v>
      </c>
      <c r="T98" s="9">
        <v>0</v>
      </c>
      <c r="U98" s="9"/>
      <c r="V98" s="1"/>
      <c r="W98" s="1"/>
    </row>
    <row r="99" spans="1:23" x14ac:dyDescent="0.25">
      <c r="A99" s="1"/>
      <c r="B99" s="10"/>
      <c r="C99" s="11" t="s">
        <v>147</v>
      </c>
      <c r="D99" s="11" t="s">
        <v>148</v>
      </c>
      <c r="E99" s="9">
        <v>252000000</v>
      </c>
      <c r="F99" s="9">
        <v>1393179000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>
        <v>1393179000</v>
      </c>
      <c r="S99" s="9">
        <v>1393179000</v>
      </c>
      <c r="T99" s="9">
        <v>1162429051</v>
      </c>
      <c r="U99" s="9"/>
      <c r="V99" s="1"/>
      <c r="W99" s="1"/>
    </row>
    <row r="100" spans="1:23" x14ac:dyDescent="0.25">
      <c r="A100" s="1"/>
      <c r="B100" s="10"/>
      <c r="C100" s="11" t="s">
        <v>149</v>
      </c>
      <c r="D100" s="20" t="s">
        <v>150</v>
      </c>
      <c r="E100" s="9">
        <v>252000000</v>
      </c>
      <c r="F100" s="9">
        <v>252000000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>
        <v>252000000</v>
      </c>
      <c r="S100" s="9">
        <v>252000000</v>
      </c>
      <c r="T100" s="9">
        <v>20969787</v>
      </c>
      <c r="U100" s="21"/>
      <c r="V100" s="1"/>
      <c r="W100" s="1"/>
    </row>
    <row r="101" spans="1:23" ht="15.75" thickBot="1" x14ac:dyDescent="0.3">
      <c r="A101" s="1"/>
      <c r="B101" s="22"/>
      <c r="C101" s="15" t="s">
        <v>151</v>
      </c>
      <c r="D101" s="23" t="s">
        <v>152</v>
      </c>
      <c r="E101" s="16">
        <v>0</v>
      </c>
      <c r="F101" s="16">
        <v>1141179000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>
        <v>1141179000</v>
      </c>
      <c r="S101" s="16">
        <v>1141179000</v>
      </c>
      <c r="T101" s="16">
        <v>1141459264</v>
      </c>
      <c r="U101" s="16"/>
      <c r="V101" s="1"/>
      <c r="W101" s="1"/>
    </row>
    <row r="102" spans="1:23" ht="15.75" thickTop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</sheetData>
  <mergeCells count="10">
    <mergeCell ref="C2:E2"/>
    <mergeCell ref="R2:R3"/>
    <mergeCell ref="S2:S3"/>
    <mergeCell ref="U2:U3"/>
    <mergeCell ref="C37:E37"/>
    <mergeCell ref="R37:R38"/>
    <mergeCell ref="S37:S38"/>
    <mergeCell ref="U37:U38"/>
    <mergeCell ref="T2:T3"/>
    <mergeCell ref="T37:T38"/>
  </mergeCells>
  <pageMargins left="0.70866141732283472" right="0.70866141732283472" top="0.74803149606299213" bottom="0.74803149606299213" header="0.31496062992125984" footer="0.31496062992125984"/>
  <pageSetup paperSize="14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2"/>
  <sheetViews>
    <sheetView workbookViewId="0">
      <selection activeCell="A32" sqref="A32"/>
    </sheetView>
  </sheetViews>
  <sheetFormatPr baseColWidth="10" defaultRowHeight="15" x14ac:dyDescent="0.25"/>
  <cols>
    <col min="1" max="1" width="3" customWidth="1"/>
    <col min="2" max="2" width="8.85546875" bestFit="1" customWidth="1"/>
    <col min="3" max="3" width="61.140625" bestFit="1" customWidth="1"/>
    <col min="4" max="4" width="17" style="42" bestFit="1" customWidth="1"/>
    <col min="5" max="5" width="17" style="42" customWidth="1"/>
    <col min="6" max="6" width="17.42578125" hidden="1" customWidth="1"/>
    <col min="7" max="16" width="16.42578125" hidden="1" customWidth="1"/>
    <col min="17" max="17" width="18.140625" customWidth="1"/>
    <col min="18" max="18" width="17.140625" customWidth="1"/>
    <col min="19" max="19" width="4" customWidth="1"/>
    <col min="20" max="20" width="24" customWidth="1"/>
    <col min="21" max="21" width="25.5703125" hidden="1" customWidth="1"/>
    <col min="22" max="22" width="19.28515625" hidden="1" customWidth="1"/>
    <col min="23" max="23" width="18" bestFit="1" customWidth="1"/>
    <col min="24" max="24" width="15.5703125" bestFit="1" customWidth="1"/>
    <col min="25" max="26" width="16.7109375" bestFit="1" customWidth="1"/>
    <col min="27" max="28" width="17.7109375" bestFit="1" customWidth="1"/>
    <col min="29" max="29" width="16.7109375" bestFit="1" customWidth="1"/>
  </cols>
  <sheetData>
    <row r="1" spans="1:29" ht="16.5" thickTop="1" thickBot="1" x14ac:dyDescent="0.3">
      <c r="A1" s="1"/>
      <c r="B1" s="1"/>
      <c r="C1" s="1"/>
      <c r="D1" s="1"/>
      <c r="E1" s="40" t="s">
        <v>219</v>
      </c>
      <c r="F1" s="40" t="s">
        <v>176</v>
      </c>
      <c r="G1" s="40" t="s">
        <v>176</v>
      </c>
      <c r="H1" s="40" t="s">
        <v>176</v>
      </c>
      <c r="I1" s="40" t="s">
        <v>176</v>
      </c>
      <c r="J1" s="40" t="s">
        <v>176</v>
      </c>
      <c r="K1" s="40" t="s">
        <v>176</v>
      </c>
      <c r="L1" s="40" t="s">
        <v>176</v>
      </c>
      <c r="M1" s="40" t="s">
        <v>176</v>
      </c>
      <c r="N1" s="40" t="s">
        <v>176</v>
      </c>
      <c r="O1" s="40" t="s">
        <v>176</v>
      </c>
      <c r="P1" s="40" t="s">
        <v>176</v>
      </c>
      <c r="Q1" s="1"/>
      <c r="R1" s="1"/>
      <c r="S1" s="1"/>
      <c r="T1" s="1"/>
    </row>
    <row r="2" spans="1:29" ht="27" customHeight="1" thickTop="1" thickBot="1" x14ac:dyDescent="0.3">
      <c r="A2" s="1"/>
      <c r="B2" s="43" t="s">
        <v>0</v>
      </c>
      <c r="C2" s="44"/>
      <c r="D2" s="45"/>
      <c r="E2" s="24">
        <v>45687</v>
      </c>
      <c r="F2" s="24" t="s">
        <v>181</v>
      </c>
      <c r="G2" s="24" t="s">
        <v>181</v>
      </c>
      <c r="H2" s="24" t="s">
        <v>181</v>
      </c>
      <c r="I2" s="24" t="s">
        <v>181</v>
      </c>
      <c r="J2" s="24" t="s">
        <v>181</v>
      </c>
      <c r="K2" s="24" t="s">
        <v>181</v>
      </c>
      <c r="L2" s="24" t="s">
        <v>181</v>
      </c>
      <c r="M2" s="24" t="s">
        <v>180</v>
      </c>
      <c r="N2" s="24" t="s">
        <v>180</v>
      </c>
      <c r="O2" s="24" t="s">
        <v>180</v>
      </c>
      <c r="P2" s="24" t="s">
        <v>180</v>
      </c>
      <c r="Q2" s="46" t="s">
        <v>154</v>
      </c>
      <c r="R2" s="46" t="s">
        <v>182</v>
      </c>
      <c r="S2" s="1"/>
      <c r="T2" s="1"/>
    </row>
    <row r="3" spans="1:29" ht="16.5" thickTop="1" thickBot="1" x14ac:dyDescent="0.3">
      <c r="A3" s="1"/>
      <c r="B3" s="40" t="s">
        <v>3</v>
      </c>
      <c r="C3" s="40" t="s">
        <v>4</v>
      </c>
      <c r="D3" s="40" t="s">
        <v>5</v>
      </c>
      <c r="E3" s="40" t="s">
        <v>155</v>
      </c>
      <c r="F3" s="40" t="s">
        <v>167</v>
      </c>
      <c r="G3" s="40" t="s">
        <v>168</v>
      </c>
      <c r="H3" s="40" t="s">
        <v>169</v>
      </c>
      <c r="I3" s="40" t="s">
        <v>170</v>
      </c>
      <c r="J3" s="40" t="s">
        <v>171</v>
      </c>
      <c r="K3" s="40" t="s">
        <v>172</v>
      </c>
      <c r="L3" s="40" t="s">
        <v>173</v>
      </c>
      <c r="M3" s="40" t="s">
        <v>174</v>
      </c>
      <c r="N3" s="40" t="s">
        <v>216</v>
      </c>
      <c r="O3" s="40" t="s">
        <v>217</v>
      </c>
      <c r="P3" s="40" t="s">
        <v>218</v>
      </c>
      <c r="Q3" s="46"/>
      <c r="R3" s="46"/>
      <c r="S3" s="1"/>
      <c r="T3" s="1"/>
    </row>
    <row r="4" spans="1:29" ht="15.75" thickTop="1" x14ac:dyDescent="0.25">
      <c r="A4" s="1"/>
      <c r="B4" s="7" t="s">
        <v>10</v>
      </c>
      <c r="C4" s="37" t="s">
        <v>184</v>
      </c>
      <c r="D4" s="8">
        <v>208877000000</v>
      </c>
      <c r="E4" s="8">
        <f t="shared" ref="E4:E34" si="0">+R4-D4</f>
        <v>23457075000</v>
      </c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8">
        <f>SUM(E4:P4)</f>
        <v>23457075000</v>
      </c>
      <c r="R4" s="8">
        <v>232334075000</v>
      </c>
      <c r="S4" s="1"/>
      <c r="T4" s="26"/>
      <c r="U4" s="26"/>
      <c r="V4" s="12"/>
      <c r="W4" s="12"/>
      <c r="X4" s="12"/>
      <c r="Y4" s="12"/>
      <c r="Z4" s="12"/>
      <c r="AA4" s="12"/>
      <c r="AB4" s="12"/>
      <c r="AC4" s="12"/>
    </row>
    <row r="5" spans="1:29" x14ac:dyDescent="0.25">
      <c r="A5" s="1"/>
      <c r="B5" s="11" t="s">
        <v>11</v>
      </c>
      <c r="C5" s="37" t="s">
        <v>185</v>
      </c>
      <c r="D5" s="9">
        <v>162872926000</v>
      </c>
      <c r="E5" s="9">
        <f t="shared" si="0"/>
        <v>3490000000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f t="shared" ref="Q5:Q34" si="1">SUM(E5:P5)</f>
        <v>3490000000</v>
      </c>
      <c r="R5" s="9">
        <v>166362926000</v>
      </c>
      <c r="S5" s="33"/>
      <c r="T5" s="1"/>
      <c r="U5" s="12"/>
    </row>
    <row r="6" spans="1:29" x14ac:dyDescent="0.25">
      <c r="A6" s="1"/>
      <c r="B6" s="11" t="s">
        <v>12</v>
      </c>
      <c r="C6" s="7" t="s">
        <v>13</v>
      </c>
      <c r="D6" s="9">
        <v>94690058000</v>
      </c>
      <c r="E6" s="9">
        <f t="shared" si="0"/>
        <v>1990000000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f t="shared" si="1"/>
        <v>1990000000</v>
      </c>
      <c r="R6" s="9">
        <v>96680058000</v>
      </c>
      <c r="S6" s="1"/>
      <c r="T6" s="1"/>
    </row>
    <row r="7" spans="1:29" x14ac:dyDescent="0.25">
      <c r="A7" s="1"/>
      <c r="B7" s="11" t="s">
        <v>14</v>
      </c>
      <c r="C7" s="7" t="s">
        <v>15</v>
      </c>
      <c r="D7" s="9">
        <v>32318970000</v>
      </c>
      <c r="E7" s="9">
        <f t="shared" si="0"/>
        <v>1000000000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f t="shared" si="1"/>
        <v>1000000000</v>
      </c>
      <c r="R7" s="9">
        <v>33318970000</v>
      </c>
      <c r="S7" s="1"/>
      <c r="T7" s="1"/>
      <c r="V7" s="12"/>
    </row>
    <row r="8" spans="1:29" x14ac:dyDescent="0.25">
      <c r="A8" s="1"/>
      <c r="B8" s="11" t="s">
        <v>16</v>
      </c>
      <c r="C8" s="7" t="s">
        <v>186</v>
      </c>
      <c r="D8" s="9">
        <v>35863898000</v>
      </c>
      <c r="E8" s="9">
        <f t="shared" si="0"/>
        <v>500000000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f t="shared" si="1"/>
        <v>500000000</v>
      </c>
      <c r="R8" s="9">
        <v>36363898000</v>
      </c>
      <c r="S8" s="1"/>
      <c r="T8" s="26"/>
      <c r="U8" s="12"/>
      <c r="V8" s="12"/>
    </row>
    <row r="9" spans="1:29" x14ac:dyDescent="0.25">
      <c r="A9" s="1"/>
      <c r="B9" s="11" t="s">
        <v>17</v>
      </c>
      <c r="C9" s="7" t="s">
        <v>18</v>
      </c>
      <c r="D9" s="9">
        <v>15810116000</v>
      </c>
      <c r="E9" s="9">
        <f t="shared" si="0"/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 t="shared" si="1"/>
        <v>0</v>
      </c>
      <c r="R9" s="9">
        <v>15810116000</v>
      </c>
      <c r="S9" s="1"/>
      <c r="T9" s="1"/>
    </row>
    <row r="10" spans="1:29" x14ac:dyDescent="0.25">
      <c r="A10" s="1"/>
      <c r="B10" s="11" t="s">
        <v>19</v>
      </c>
      <c r="C10" s="7" t="s">
        <v>20</v>
      </c>
      <c r="D10" s="9">
        <v>15810116000</v>
      </c>
      <c r="E10" s="9">
        <f t="shared" si="0"/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f t="shared" si="1"/>
        <v>0</v>
      </c>
      <c r="R10" s="9">
        <v>15810116000</v>
      </c>
      <c r="S10" s="1"/>
      <c r="T10" s="26"/>
    </row>
    <row r="11" spans="1:29" x14ac:dyDescent="0.25">
      <c r="A11" s="1"/>
      <c r="B11" s="38" t="s">
        <v>21</v>
      </c>
      <c r="C11" s="37" t="s">
        <v>187</v>
      </c>
      <c r="D11" s="9">
        <v>380000000</v>
      </c>
      <c r="E11" s="9">
        <f t="shared" si="0"/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f t="shared" si="1"/>
        <v>0</v>
      </c>
      <c r="R11" s="9">
        <v>380000000</v>
      </c>
      <c r="S11" s="1"/>
      <c r="T11" s="1"/>
    </row>
    <row r="12" spans="1:29" x14ac:dyDescent="0.25">
      <c r="A12" s="1"/>
      <c r="B12" s="38" t="s">
        <v>153</v>
      </c>
      <c r="C12" s="38" t="s">
        <v>188</v>
      </c>
      <c r="D12" s="9">
        <v>15430116000</v>
      </c>
      <c r="E12" s="9">
        <f t="shared" si="0"/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f t="shared" si="1"/>
        <v>0</v>
      </c>
      <c r="R12" s="9">
        <v>15430116000</v>
      </c>
      <c r="S12" s="1"/>
      <c r="T12" s="1"/>
      <c r="V12" s="12"/>
    </row>
    <row r="13" spans="1:29" x14ac:dyDescent="0.25">
      <c r="A13" s="1"/>
      <c r="B13" s="38" t="s">
        <v>22</v>
      </c>
      <c r="C13" s="37" t="s">
        <v>23</v>
      </c>
      <c r="D13" s="9">
        <v>0</v>
      </c>
      <c r="E13" s="9">
        <f t="shared" si="0"/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 t="shared" si="1"/>
        <v>0</v>
      </c>
      <c r="R13" s="9">
        <v>0</v>
      </c>
      <c r="S13" s="1"/>
      <c r="T13" s="1"/>
    </row>
    <row r="14" spans="1:29" x14ac:dyDescent="0.25">
      <c r="A14" s="1"/>
      <c r="B14" s="38" t="s">
        <v>24</v>
      </c>
      <c r="C14" s="37" t="s">
        <v>25</v>
      </c>
      <c r="D14" s="9">
        <v>842195000</v>
      </c>
      <c r="E14" s="9">
        <f t="shared" si="0"/>
        <v>150000000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f t="shared" si="1"/>
        <v>150000000</v>
      </c>
      <c r="R14" s="9">
        <v>992195000</v>
      </c>
      <c r="S14" s="1"/>
      <c r="T14" s="1"/>
    </row>
    <row r="15" spans="1:29" x14ac:dyDescent="0.25">
      <c r="A15" s="1"/>
      <c r="B15" s="11" t="s">
        <v>26</v>
      </c>
      <c r="C15" s="7" t="s">
        <v>27</v>
      </c>
      <c r="D15" s="9">
        <v>22700000</v>
      </c>
      <c r="E15" s="9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 t="shared" si="1"/>
        <v>0</v>
      </c>
      <c r="R15" s="9">
        <v>22700000</v>
      </c>
      <c r="S15" s="1"/>
      <c r="T15" s="1"/>
    </row>
    <row r="16" spans="1:29" x14ac:dyDescent="0.25">
      <c r="A16" s="1"/>
      <c r="B16" s="38" t="s">
        <v>28</v>
      </c>
      <c r="C16" s="37" t="s">
        <v>29</v>
      </c>
      <c r="D16" s="9">
        <v>819495000</v>
      </c>
      <c r="E16" s="9">
        <f t="shared" si="0"/>
        <v>150000000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f t="shared" si="1"/>
        <v>150000000</v>
      </c>
      <c r="R16" s="9">
        <v>969495000</v>
      </c>
      <c r="S16" s="1"/>
      <c r="T16" s="1"/>
    </row>
    <row r="17" spans="1:23" x14ac:dyDescent="0.25">
      <c r="A17" s="1"/>
      <c r="B17" s="38" t="s">
        <v>30</v>
      </c>
      <c r="C17" s="37" t="s">
        <v>31</v>
      </c>
      <c r="D17" s="9">
        <v>20169998000</v>
      </c>
      <c r="E17" s="9">
        <f t="shared" si="0"/>
        <v>380000000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 t="shared" si="1"/>
        <v>380000000</v>
      </c>
      <c r="R17" s="9">
        <v>20549998000</v>
      </c>
      <c r="S17" s="1"/>
      <c r="T17" s="1"/>
    </row>
    <row r="18" spans="1:23" x14ac:dyDescent="0.25">
      <c r="A18" s="1"/>
      <c r="B18" s="11" t="s">
        <v>32</v>
      </c>
      <c r="C18" s="7" t="s">
        <v>189</v>
      </c>
      <c r="D18" s="9">
        <v>318788000</v>
      </c>
      <c r="E18" s="9">
        <f t="shared" si="0"/>
        <v>80000000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f t="shared" si="1"/>
        <v>80000000</v>
      </c>
      <c r="R18" s="9">
        <v>398788000</v>
      </c>
      <c r="S18" s="1"/>
      <c r="T18" s="1"/>
    </row>
    <row r="19" spans="1:23" x14ac:dyDescent="0.25">
      <c r="A19" s="1"/>
      <c r="B19" s="11" t="s">
        <v>33</v>
      </c>
      <c r="C19" s="7" t="s">
        <v>34</v>
      </c>
      <c r="D19" s="9">
        <v>15739255000</v>
      </c>
      <c r="E19" s="9">
        <f t="shared" si="0"/>
        <v>300000000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f t="shared" si="1"/>
        <v>300000000</v>
      </c>
      <c r="R19" s="9">
        <v>16039255000</v>
      </c>
      <c r="S19" s="1"/>
      <c r="T19" s="1"/>
    </row>
    <row r="20" spans="1:23" x14ac:dyDescent="0.25">
      <c r="A20" s="1"/>
      <c r="B20" s="11" t="s">
        <v>35</v>
      </c>
      <c r="C20" s="7" t="s">
        <v>190</v>
      </c>
      <c r="D20" s="9">
        <v>3785251000</v>
      </c>
      <c r="E20" s="9">
        <f t="shared" si="0"/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f t="shared" si="1"/>
        <v>0</v>
      </c>
      <c r="R20" s="9">
        <v>3785251000</v>
      </c>
      <c r="S20" s="1"/>
      <c r="T20" s="1"/>
      <c r="U20" s="12"/>
      <c r="V20" s="12"/>
      <c r="W20" s="12"/>
    </row>
    <row r="21" spans="1:23" x14ac:dyDescent="0.25">
      <c r="A21" s="1"/>
      <c r="B21" s="11" t="s">
        <v>36</v>
      </c>
      <c r="C21" s="7" t="s">
        <v>37</v>
      </c>
      <c r="D21" s="9">
        <v>116704000</v>
      </c>
      <c r="E21" s="9">
        <f t="shared" si="0"/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f t="shared" si="1"/>
        <v>0</v>
      </c>
      <c r="R21" s="9">
        <v>116704000</v>
      </c>
      <c r="S21" s="1"/>
      <c r="T21" s="1"/>
      <c r="W21" s="12"/>
    </row>
    <row r="22" spans="1:23" x14ac:dyDescent="0.25">
      <c r="A22" s="1"/>
      <c r="B22" s="11" t="s">
        <v>38</v>
      </c>
      <c r="C22" s="7" t="s">
        <v>39</v>
      </c>
      <c r="D22" s="9">
        <v>210000000</v>
      </c>
      <c r="E22" s="9">
        <f t="shared" si="0"/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f t="shared" si="1"/>
        <v>0</v>
      </c>
      <c r="R22" s="9">
        <v>210000000</v>
      </c>
      <c r="S22" s="1"/>
      <c r="T22" s="1"/>
    </row>
    <row r="23" spans="1:23" x14ac:dyDescent="0.25">
      <c r="A23" s="1"/>
      <c r="B23" s="11" t="s">
        <v>40</v>
      </c>
      <c r="C23" s="7" t="s">
        <v>41</v>
      </c>
      <c r="D23" s="9">
        <v>25000000</v>
      </c>
      <c r="E23" s="9">
        <f t="shared" si="0"/>
        <v>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f t="shared" si="1"/>
        <v>0</v>
      </c>
      <c r="R23" s="9">
        <v>25000000</v>
      </c>
      <c r="S23" s="1"/>
      <c r="T23" s="1"/>
    </row>
    <row r="24" spans="1:23" x14ac:dyDescent="0.25">
      <c r="A24" s="1"/>
      <c r="B24" s="11" t="s">
        <v>42</v>
      </c>
      <c r="C24" s="7" t="s">
        <v>43</v>
      </c>
      <c r="D24" s="9">
        <v>20000000</v>
      </c>
      <c r="E24" s="9">
        <f t="shared" si="0"/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f t="shared" si="1"/>
        <v>0</v>
      </c>
      <c r="R24" s="9">
        <v>20000000</v>
      </c>
      <c r="S24" s="1"/>
      <c r="T24" s="1"/>
    </row>
    <row r="25" spans="1:23" x14ac:dyDescent="0.25">
      <c r="A25" s="1"/>
      <c r="B25" s="11" t="s">
        <v>44</v>
      </c>
      <c r="C25" s="7" t="s">
        <v>45</v>
      </c>
      <c r="D25" s="9">
        <v>5000000</v>
      </c>
      <c r="E25" s="9">
        <f t="shared" si="0"/>
        <v>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>
        <f t="shared" si="1"/>
        <v>0</v>
      </c>
      <c r="R25" s="9">
        <v>5000000</v>
      </c>
      <c r="S25" s="1"/>
      <c r="T25" s="1"/>
    </row>
    <row r="26" spans="1:23" x14ac:dyDescent="0.25">
      <c r="A26" s="1"/>
      <c r="B26" s="11" t="s">
        <v>46</v>
      </c>
      <c r="C26" s="7" t="s">
        <v>47</v>
      </c>
      <c r="D26" s="9">
        <v>6156765000</v>
      </c>
      <c r="E26" s="9">
        <f t="shared" si="0"/>
        <v>80000000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f t="shared" si="1"/>
        <v>80000000</v>
      </c>
      <c r="R26" s="9">
        <v>6236765000</v>
      </c>
      <c r="S26" s="1"/>
      <c r="T26" s="1"/>
    </row>
    <row r="27" spans="1:23" x14ac:dyDescent="0.25">
      <c r="A27" s="1"/>
      <c r="B27" s="11" t="s">
        <v>48</v>
      </c>
      <c r="C27" s="7" t="s">
        <v>49</v>
      </c>
      <c r="D27" s="9">
        <v>613500000</v>
      </c>
      <c r="E27" s="9">
        <f t="shared" si="0"/>
        <v>80000000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f t="shared" si="1"/>
        <v>80000000</v>
      </c>
      <c r="R27" s="9">
        <v>693500000</v>
      </c>
      <c r="S27" s="1"/>
      <c r="T27" s="1"/>
    </row>
    <row r="28" spans="1:23" x14ac:dyDescent="0.25">
      <c r="A28" s="1"/>
      <c r="B28" s="11" t="s">
        <v>50</v>
      </c>
      <c r="C28" s="7" t="s">
        <v>51</v>
      </c>
      <c r="D28" s="9">
        <v>5543265000</v>
      </c>
      <c r="E28" s="9">
        <f t="shared" si="0"/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f t="shared" si="1"/>
        <v>0</v>
      </c>
      <c r="R28" s="9">
        <v>5543265000</v>
      </c>
      <c r="S28" s="1"/>
      <c r="T28" s="1"/>
    </row>
    <row r="29" spans="1:23" x14ac:dyDescent="0.25">
      <c r="A29" s="1"/>
      <c r="B29" s="11" t="s">
        <v>178</v>
      </c>
      <c r="C29" s="7" t="s">
        <v>179</v>
      </c>
      <c r="D29" s="9">
        <v>0</v>
      </c>
      <c r="E29" s="9">
        <f t="shared" si="0"/>
        <v>430717000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f t="shared" si="1"/>
        <v>430717000</v>
      </c>
      <c r="R29" s="9">
        <v>430717000</v>
      </c>
      <c r="S29" s="1"/>
      <c r="T29" s="1"/>
    </row>
    <row r="30" spans="1:23" x14ac:dyDescent="0.25">
      <c r="A30" s="1"/>
      <c r="B30" s="11" t="s">
        <v>177</v>
      </c>
      <c r="C30" s="7" t="s">
        <v>20</v>
      </c>
      <c r="D30" s="9">
        <v>0</v>
      </c>
      <c r="E30" s="9">
        <f t="shared" si="0"/>
        <v>430717000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f t="shared" si="1"/>
        <v>430717000</v>
      </c>
      <c r="R30" s="9">
        <v>430717000</v>
      </c>
      <c r="S30" s="1"/>
      <c r="T30" s="1"/>
    </row>
    <row r="31" spans="1:23" x14ac:dyDescent="0.25">
      <c r="A31" s="1"/>
      <c r="B31" s="7" t="s">
        <v>191</v>
      </c>
      <c r="C31" s="7" t="s">
        <v>187</v>
      </c>
      <c r="D31" s="9">
        <v>0</v>
      </c>
      <c r="E31" s="9">
        <f t="shared" si="0"/>
        <v>430717000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f t="shared" si="1"/>
        <v>430717000</v>
      </c>
      <c r="R31" s="9">
        <v>430717000</v>
      </c>
      <c r="S31" s="1"/>
      <c r="T31" s="1"/>
    </row>
    <row r="32" spans="1:23" x14ac:dyDescent="0.25">
      <c r="A32" s="1"/>
      <c r="B32" s="7" t="s">
        <v>52</v>
      </c>
      <c r="C32" s="7" t="s">
        <v>53</v>
      </c>
      <c r="D32" s="9">
        <v>0</v>
      </c>
      <c r="E32" s="9">
        <f t="shared" si="0"/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f t="shared" si="1"/>
        <v>0</v>
      </c>
      <c r="R32" s="9">
        <v>0</v>
      </c>
      <c r="S32" s="1"/>
      <c r="T32" s="1"/>
    </row>
    <row r="33" spans="1:28" x14ac:dyDescent="0.25">
      <c r="A33" s="1"/>
      <c r="B33" s="7" t="s">
        <v>54</v>
      </c>
      <c r="C33" s="7" t="s">
        <v>55</v>
      </c>
      <c r="D33" s="9">
        <v>0</v>
      </c>
      <c r="E33" s="9">
        <f t="shared" si="0"/>
        <v>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f t="shared" si="1"/>
        <v>0</v>
      </c>
      <c r="R33" s="9">
        <v>0</v>
      </c>
      <c r="S33" s="1"/>
      <c r="T33" s="1"/>
    </row>
    <row r="34" spans="1:28" ht="15.75" thickBot="1" x14ac:dyDescent="0.3">
      <c r="A34" s="1"/>
      <c r="B34" s="14" t="s">
        <v>56</v>
      </c>
      <c r="C34" s="15" t="s">
        <v>57</v>
      </c>
      <c r="D34" s="16">
        <v>3000000000</v>
      </c>
      <c r="E34" s="41">
        <f t="shared" si="0"/>
        <v>18926358000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1">
        <f t="shared" si="1"/>
        <v>18926358000</v>
      </c>
      <c r="R34" s="16">
        <v>21926358000</v>
      </c>
      <c r="S34" s="1"/>
      <c r="T34" s="1"/>
    </row>
    <row r="35" spans="1:28" ht="16.5" thickTop="1" thickBot="1" x14ac:dyDescent="0.3">
      <c r="A35" s="1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"/>
      <c r="T35" s="1"/>
    </row>
    <row r="36" spans="1:28" ht="16.5" thickTop="1" thickBot="1" x14ac:dyDescent="0.3">
      <c r="A36" s="1"/>
      <c r="B36" s="18"/>
      <c r="C36" s="18"/>
      <c r="D36" s="19"/>
      <c r="E36" s="40" t="s">
        <v>219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"/>
      <c r="T36" s="1"/>
    </row>
    <row r="37" spans="1:28" ht="29.25" customHeight="1" thickTop="1" thickBot="1" x14ac:dyDescent="0.3">
      <c r="A37" s="1"/>
      <c r="B37" s="43" t="s">
        <v>58</v>
      </c>
      <c r="C37" s="44"/>
      <c r="D37" s="45"/>
      <c r="E37" s="24">
        <v>45687</v>
      </c>
      <c r="F37" s="3" t="s">
        <v>157</v>
      </c>
      <c r="G37" s="3" t="s">
        <v>157</v>
      </c>
      <c r="H37" s="3" t="s">
        <v>157</v>
      </c>
      <c r="I37" s="3" t="s">
        <v>157</v>
      </c>
      <c r="J37" s="3" t="s">
        <v>157</v>
      </c>
      <c r="K37" s="3" t="s">
        <v>157</v>
      </c>
      <c r="L37" s="3" t="s">
        <v>157</v>
      </c>
      <c r="M37" s="3" t="s">
        <v>157</v>
      </c>
      <c r="N37" s="3" t="s">
        <v>157</v>
      </c>
      <c r="O37" s="3" t="s">
        <v>157</v>
      </c>
      <c r="P37" s="3" t="s">
        <v>157</v>
      </c>
      <c r="Q37" s="46" t="s">
        <v>158</v>
      </c>
      <c r="R37" s="46" t="s">
        <v>182</v>
      </c>
      <c r="S37" s="1"/>
      <c r="T37" s="1"/>
    </row>
    <row r="38" spans="1:28" ht="25.5" customHeight="1" thickTop="1" thickBot="1" x14ac:dyDescent="0.3">
      <c r="A38" s="1"/>
      <c r="B38" s="40" t="s">
        <v>3</v>
      </c>
      <c r="C38" s="40" t="s">
        <v>4</v>
      </c>
      <c r="D38" s="40" t="s">
        <v>5</v>
      </c>
      <c r="E38" s="40" t="s">
        <v>155</v>
      </c>
      <c r="F38" s="40" t="s">
        <v>6</v>
      </c>
      <c r="G38" s="40" t="s">
        <v>7</v>
      </c>
      <c r="H38" s="40" t="s">
        <v>8</v>
      </c>
      <c r="I38" s="40" t="s">
        <v>9</v>
      </c>
      <c r="J38" s="40" t="s">
        <v>156</v>
      </c>
      <c r="K38" s="40" t="s">
        <v>159</v>
      </c>
      <c r="L38" s="40" t="s">
        <v>160</v>
      </c>
      <c r="M38" s="40" t="s">
        <v>161</v>
      </c>
      <c r="N38" s="40" t="s">
        <v>162</v>
      </c>
      <c r="O38" s="40" t="s">
        <v>163</v>
      </c>
      <c r="P38" s="40" t="s">
        <v>164</v>
      </c>
      <c r="Q38" s="46"/>
      <c r="R38" s="46"/>
      <c r="S38" s="1"/>
      <c r="T38" s="1"/>
    </row>
    <row r="39" spans="1:28" ht="15.75" thickTop="1" x14ac:dyDescent="0.25">
      <c r="A39" s="1"/>
      <c r="B39" s="11" t="s">
        <v>59</v>
      </c>
      <c r="C39" s="11" t="s">
        <v>192</v>
      </c>
      <c r="D39" s="9">
        <v>208877000000</v>
      </c>
      <c r="E39" s="8">
        <f t="shared" ref="E39:E70" si="2">+R39-D39</f>
        <v>23457075000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8">
        <f t="shared" ref="Q39:Q101" si="3">SUM(E39:P39)</f>
        <v>23457075000</v>
      </c>
      <c r="R39" s="9">
        <v>232334075000</v>
      </c>
      <c r="S39" s="1"/>
      <c r="T39" s="12"/>
      <c r="U39">
        <v>1150301001</v>
      </c>
      <c r="V39" s="12">
        <v>55753868717</v>
      </c>
      <c r="W39" s="12"/>
      <c r="X39" s="12"/>
      <c r="Y39" s="12"/>
      <c r="Z39" s="12"/>
      <c r="AA39" s="12"/>
      <c r="AB39" s="12"/>
    </row>
    <row r="40" spans="1:28" x14ac:dyDescent="0.25">
      <c r="A40" s="1"/>
      <c r="B40" s="11" t="s">
        <v>60</v>
      </c>
      <c r="C40" s="11" t="s">
        <v>61</v>
      </c>
      <c r="D40" s="9">
        <v>44627500000</v>
      </c>
      <c r="E40" s="9">
        <f t="shared" si="2"/>
        <v>287035000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f t="shared" si="3"/>
        <v>287035000</v>
      </c>
      <c r="R40" s="9">
        <v>44914535000</v>
      </c>
      <c r="S40" s="1"/>
      <c r="T40" s="26"/>
      <c r="V40" s="12"/>
      <c r="W40" s="12"/>
    </row>
    <row r="41" spans="1:28" x14ac:dyDescent="0.25">
      <c r="A41" s="1"/>
      <c r="B41" s="11" t="s">
        <v>62</v>
      </c>
      <c r="C41" s="11" t="s">
        <v>63</v>
      </c>
      <c r="D41" s="9">
        <v>27342151000</v>
      </c>
      <c r="E41" s="9">
        <f t="shared" si="2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f t="shared" si="3"/>
        <v>0</v>
      </c>
      <c r="R41" s="9">
        <v>27342151000</v>
      </c>
      <c r="S41" s="1"/>
      <c r="T41" s="1"/>
      <c r="U41">
        <v>1150301003</v>
      </c>
      <c r="V41" s="12">
        <v>6278185923</v>
      </c>
    </row>
    <row r="42" spans="1:28" x14ac:dyDescent="0.25">
      <c r="A42" s="1"/>
      <c r="B42" s="11" t="s">
        <v>64</v>
      </c>
      <c r="C42" s="11" t="s">
        <v>65</v>
      </c>
      <c r="D42" s="9">
        <v>10911008000</v>
      </c>
      <c r="E42" s="9">
        <f t="shared" si="2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f t="shared" si="3"/>
        <v>0</v>
      </c>
      <c r="R42" s="9">
        <v>10911008000</v>
      </c>
      <c r="S42" s="1"/>
      <c r="T42" s="1"/>
      <c r="U42" s="39">
        <v>1150301004001</v>
      </c>
      <c r="V42" s="12">
        <v>2099005100</v>
      </c>
      <c r="W42" s="12"/>
    </row>
    <row r="43" spans="1:28" x14ac:dyDescent="0.25">
      <c r="A43" s="1"/>
      <c r="B43" s="11" t="s">
        <v>66</v>
      </c>
      <c r="C43" s="11" t="s">
        <v>67</v>
      </c>
      <c r="D43" s="9">
        <v>2124559000</v>
      </c>
      <c r="E43" s="9">
        <f t="shared" si="2"/>
        <v>2198000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f t="shared" si="3"/>
        <v>2198000</v>
      </c>
      <c r="R43" s="9">
        <v>2126757000</v>
      </c>
      <c r="S43" s="1"/>
      <c r="T43" s="1"/>
      <c r="U43">
        <v>1150302001</v>
      </c>
      <c r="V43" s="12">
        <v>20185247411</v>
      </c>
      <c r="W43" s="12"/>
      <c r="Y43" s="12"/>
    </row>
    <row r="44" spans="1:28" x14ac:dyDescent="0.25">
      <c r="A44" s="1"/>
      <c r="B44" s="11" t="s">
        <v>68</v>
      </c>
      <c r="C44" s="11" t="s">
        <v>193</v>
      </c>
      <c r="D44" s="9">
        <v>4249782000</v>
      </c>
      <c r="E44" s="9">
        <f t="shared" si="2"/>
        <v>284837000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f t="shared" si="3"/>
        <v>284837000</v>
      </c>
      <c r="R44" s="9">
        <v>4534619000</v>
      </c>
      <c r="S44" s="1"/>
      <c r="T44" s="26"/>
      <c r="U44">
        <v>1150302002</v>
      </c>
      <c r="V44" s="12">
        <v>623097099</v>
      </c>
      <c r="Y44" s="12"/>
    </row>
    <row r="45" spans="1:28" x14ac:dyDescent="0.25">
      <c r="A45" s="1"/>
      <c r="B45" s="11" t="s">
        <v>69</v>
      </c>
      <c r="C45" s="11" t="s">
        <v>70</v>
      </c>
      <c r="D45" s="9">
        <v>33978224000</v>
      </c>
      <c r="E45" s="9">
        <f t="shared" si="2"/>
        <v>4110019000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f t="shared" si="3"/>
        <v>4110019000</v>
      </c>
      <c r="R45" s="9">
        <v>38088243000</v>
      </c>
      <c r="S45" s="1"/>
      <c r="T45" s="1"/>
      <c r="U45">
        <v>1150303</v>
      </c>
      <c r="V45" s="12">
        <v>0</v>
      </c>
      <c r="Y45" s="12"/>
    </row>
    <row r="46" spans="1:28" x14ac:dyDescent="0.25">
      <c r="A46" s="1"/>
      <c r="B46" s="11" t="s">
        <v>71</v>
      </c>
      <c r="C46" s="11" t="s">
        <v>72</v>
      </c>
      <c r="D46" s="9">
        <v>470250000</v>
      </c>
      <c r="E46" s="9">
        <f t="shared" si="2"/>
        <v>2903000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f t="shared" si="3"/>
        <v>2903000</v>
      </c>
      <c r="R46" s="9">
        <v>473153000</v>
      </c>
      <c r="S46" s="1"/>
      <c r="T46" s="1"/>
      <c r="U46" s="39">
        <v>1150503007001</v>
      </c>
      <c r="V46" s="12">
        <v>0</v>
      </c>
      <c r="X46" s="39"/>
      <c r="Y46" s="12"/>
    </row>
    <row r="47" spans="1:28" x14ac:dyDescent="0.25">
      <c r="A47" s="1"/>
      <c r="B47" s="11" t="s">
        <v>73</v>
      </c>
      <c r="C47" s="11" t="s">
        <v>74</v>
      </c>
      <c r="D47" s="9">
        <v>983000000</v>
      </c>
      <c r="E47" s="9">
        <f t="shared" si="2"/>
        <v>47476000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f t="shared" si="3"/>
        <v>47476000</v>
      </c>
      <c r="R47" s="9">
        <v>1030476000</v>
      </c>
      <c r="S47" s="1"/>
      <c r="T47" s="1"/>
      <c r="U47">
        <v>11506</v>
      </c>
      <c r="V47" s="12">
        <v>1392695060</v>
      </c>
      <c r="Y47" s="12"/>
    </row>
    <row r="48" spans="1:28" x14ac:dyDescent="0.25">
      <c r="A48" s="1"/>
      <c r="B48" s="11" t="s">
        <v>75</v>
      </c>
      <c r="C48" s="11" t="s">
        <v>76</v>
      </c>
      <c r="D48" s="9">
        <v>289560000</v>
      </c>
      <c r="E48" s="9">
        <f t="shared" si="2"/>
        <v>29280000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f t="shared" si="3"/>
        <v>29280000</v>
      </c>
      <c r="R48" s="9">
        <v>318840000</v>
      </c>
      <c r="S48" s="1"/>
      <c r="T48" s="1"/>
      <c r="U48">
        <v>1150802001</v>
      </c>
      <c r="V48" s="12">
        <v>4837871188</v>
      </c>
      <c r="Y48" s="12"/>
    </row>
    <row r="49" spans="1:25" x14ac:dyDescent="0.25">
      <c r="A49" s="1"/>
      <c r="B49" s="11" t="s">
        <v>77</v>
      </c>
      <c r="C49" s="11" t="s">
        <v>78</v>
      </c>
      <c r="D49" s="9">
        <v>716055000</v>
      </c>
      <c r="E49" s="9">
        <f t="shared" si="2"/>
        <v>155041000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f t="shared" si="3"/>
        <v>155041000</v>
      </c>
      <c r="R49" s="9">
        <v>871096000</v>
      </c>
      <c r="S49" s="1"/>
      <c r="T49" s="1"/>
      <c r="U49">
        <v>1150802003</v>
      </c>
      <c r="V49" s="12">
        <v>53702933</v>
      </c>
      <c r="Y49" s="12"/>
    </row>
    <row r="50" spans="1:25" x14ac:dyDescent="0.25">
      <c r="A50" s="1"/>
      <c r="B50" s="11" t="s">
        <v>79</v>
      </c>
      <c r="C50" s="11" t="s">
        <v>80</v>
      </c>
      <c r="D50" s="9">
        <v>4568542000</v>
      </c>
      <c r="E50" s="9">
        <f t="shared" si="2"/>
        <v>123068000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f t="shared" si="3"/>
        <v>123068000</v>
      </c>
      <c r="R50" s="9">
        <v>4691610000</v>
      </c>
      <c r="S50" s="1"/>
      <c r="T50" s="1"/>
      <c r="U50">
        <v>1150802005</v>
      </c>
      <c r="V50" s="12">
        <v>2377453156</v>
      </c>
      <c r="X50" s="39"/>
      <c r="Y50" s="12"/>
    </row>
    <row r="51" spans="1:25" x14ac:dyDescent="0.25">
      <c r="A51" s="1"/>
      <c r="B51" s="11" t="s">
        <v>81</v>
      </c>
      <c r="C51" s="11" t="s">
        <v>82</v>
      </c>
      <c r="D51" s="9">
        <v>1109760000</v>
      </c>
      <c r="E51" s="9">
        <f t="shared" si="2"/>
        <v>328474000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f t="shared" si="3"/>
        <v>328474000</v>
      </c>
      <c r="R51" s="9">
        <v>1438234000</v>
      </c>
      <c r="S51" s="1"/>
      <c r="T51" s="1"/>
      <c r="U51">
        <v>1150802008</v>
      </c>
      <c r="V51" s="12">
        <v>1252230276</v>
      </c>
      <c r="Y51" s="12"/>
    </row>
    <row r="52" spans="1:25" x14ac:dyDescent="0.25">
      <c r="A52" s="1"/>
      <c r="B52" s="11" t="s">
        <v>83</v>
      </c>
      <c r="C52" s="11" t="s">
        <v>194</v>
      </c>
      <c r="D52" s="9">
        <v>461107000</v>
      </c>
      <c r="E52" s="9">
        <f t="shared" si="2"/>
        <v>109177000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f t="shared" si="3"/>
        <v>109177000</v>
      </c>
      <c r="R52" s="9">
        <v>570284000</v>
      </c>
      <c r="S52" s="1"/>
      <c r="T52" s="1"/>
      <c r="U52" s="39">
        <v>1151303005001</v>
      </c>
      <c r="V52" s="12">
        <v>0</v>
      </c>
      <c r="Y52" s="12"/>
    </row>
    <row r="53" spans="1:25" x14ac:dyDescent="0.25">
      <c r="A53" s="1"/>
      <c r="B53" s="11" t="s">
        <v>84</v>
      </c>
      <c r="C53" s="11" t="s">
        <v>85</v>
      </c>
      <c r="D53" s="9">
        <v>19468738000</v>
      </c>
      <c r="E53" s="9">
        <f t="shared" si="2"/>
        <v>2508524000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f t="shared" si="3"/>
        <v>2508524000</v>
      </c>
      <c r="R53" s="9">
        <v>21977262000</v>
      </c>
      <c r="S53" s="1"/>
      <c r="T53" s="1"/>
      <c r="U53" s="39">
        <v>1151303005002</v>
      </c>
      <c r="V53" s="12">
        <v>0</v>
      </c>
      <c r="Y53" s="12"/>
    </row>
    <row r="54" spans="1:25" x14ac:dyDescent="0.25">
      <c r="A54" s="1"/>
      <c r="B54" s="11" t="s">
        <v>86</v>
      </c>
      <c r="C54" s="11" t="s">
        <v>87</v>
      </c>
      <c r="D54" s="9">
        <v>2465717000</v>
      </c>
      <c r="E54" s="9">
        <f t="shared" si="2"/>
        <v>167106000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f t="shared" si="3"/>
        <v>167106000</v>
      </c>
      <c r="R54" s="9">
        <v>2632823000</v>
      </c>
      <c r="S54" s="1"/>
      <c r="T54" s="1"/>
      <c r="U54">
        <v>1150803</v>
      </c>
      <c r="V54" s="12">
        <v>3130344187</v>
      </c>
      <c r="Y54" s="12"/>
    </row>
    <row r="55" spans="1:25" x14ac:dyDescent="0.25">
      <c r="A55" s="1"/>
      <c r="B55" s="11" t="s">
        <v>88</v>
      </c>
      <c r="C55" s="11" t="s">
        <v>89</v>
      </c>
      <c r="D55" s="9">
        <v>632964000</v>
      </c>
      <c r="E55" s="9">
        <f t="shared" si="2"/>
        <v>37539000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>
        <f t="shared" si="3"/>
        <v>37539000</v>
      </c>
      <c r="R55" s="9">
        <v>670503000</v>
      </c>
      <c r="S55" s="1"/>
      <c r="T55" s="1"/>
      <c r="V55" s="12">
        <v>44354696413.019997</v>
      </c>
      <c r="Y55" s="12"/>
    </row>
    <row r="56" spans="1:25" x14ac:dyDescent="0.25">
      <c r="A56" s="1"/>
      <c r="B56" s="11" t="s">
        <v>90</v>
      </c>
      <c r="C56" s="11" t="s">
        <v>91</v>
      </c>
      <c r="D56" s="9">
        <v>2764546000</v>
      </c>
      <c r="E56" s="9">
        <f t="shared" si="2"/>
        <v>475505000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f t="shared" si="3"/>
        <v>475505000</v>
      </c>
      <c r="R56" s="9">
        <v>3240051000</v>
      </c>
      <c r="S56" s="1"/>
      <c r="T56" s="1"/>
      <c r="X56" s="39"/>
      <c r="Y56" s="12"/>
    </row>
    <row r="57" spans="1:25" x14ac:dyDescent="0.25">
      <c r="A57" s="1"/>
      <c r="B57" s="11" t="s">
        <v>92</v>
      </c>
      <c r="C57" s="11" t="s">
        <v>195</v>
      </c>
      <c r="D57" s="9">
        <v>47985000</v>
      </c>
      <c r="E57" s="9">
        <f t="shared" si="2"/>
        <v>125926000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f t="shared" si="3"/>
        <v>125926000</v>
      </c>
      <c r="R57" s="9">
        <v>173911000</v>
      </c>
      <c r="S57" s="1"/>
      <c r="T57" s="1"/>
      <c r="X57" s="39"/>
      <c r="Y57" s="12"/>
    </row>
    <row r="58" spans="1:25" x14ac:dyDescent="0.25">
      <c r="A58" s="1"/>
      <c r="B58" s="11" t="s">
        <v>93</v>
      </c>
      <c r="C58" s="11" t="s">
        <v>94</v>
      </c>
      <c r="D58" s="9">
        <v>545958000</v>
      </c>
      <c r="E58" s="9">
        <f t="shared" si="2"/>
        <v>150000000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f t="shared" si="3"/>
        <v>150000000</v>
      </c>
      <c r="R58" s="9">
        <v>695958000</v>
      </c>
      <c r="S58" s="1"/>
      <c r="T58" s="1"/>
      <c r="Y58" s="12"/>
    </row>
    <row r="59" spans="1:25" x14ac:dyDescent="0.25">
      <c r="A59" s="1"/>
      <c r="B59" s="11" t="s">
        <v>95</v>
      </c>
      <c r="C59" s="11" t="s">
        <v>96</v>
      </c>
      <c r="D59" s="9">
        <v>545958000</v>
      </c>
      <c r="E59" s="9">
        <f t="shared" si="2"/>
        <v>150000000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>
        <f t="shared" si="3"/>
        <v>150000000</v>
      </c>
      <c r="R59" s="9">
        <v>695958000</v>
      </c>
      <c r="S59" s="1"/>
      <c r="T59" s="1"/>
      <c r="Y59" s="12"/>
    </row>
    <row r="60" spans="1:25" x14ac:dyDescent="0.25">
      <c r="A60" s="1"/>
      <c r="B60" s="11" t="s">
        <v>97</v>
      </c>
      <c r="C60" s="11" t="s">
        <v>98</v>
      </c>
      <c r="D60" s="9">
        <v>114191177000</v>
      </c>
      <c r="E60" s="9">
        <f t="shared" si="2"/>
        <v>2756104000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>
        <f t="shared" si="3"/>
        <v>2756104000</v>
      </c>
      <c r="R60" s="9">
        <v>116947281000</v>
      </c>
      <c r="S60" s="1"/>
      <c r="T60" s="1"/>
    </row>
    <row r="61" spans="1:25" x14ac:dyDescent="0.25">
      <c r="A61" s="1"/>
      <c r="B61" s="11" t="s">
        <v>99</v>
      </c>
      <c r="C61" s="11" t="s">
        <v>100</v>
      </c>
      <c r="D61" s="9">
        <v>40068980000</v>
      </c>
      <c r="E61" s="9">
        <f t="shared" si="2"/>
        <v>632588000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f t="shared" si="3"/>
        <v>632588000</v>
      </c>
      <c r="R61" s="9">
        <v>40701568000</v>
      </c>
      <c r="S61" s="1"/>
      <c r="T61" s="1"/>
    </row>
    <row r="62" spans="1:25" x14ac:dyDescent="0.25">
      <c r="A62" s="1"/>
      <c r="B62" s="11" t="s">
        <v>101</v>
      </c>
      <c r="C62" s="11" t="s">
        <v>196</v>
      </c>
      <c r="D62" s="9">
        <v>60000000</v>
      </c>
      <c r="E62" s="9">
        <f t="shared" si="2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f t="shared" si="3"/>
        <v>0</v>
      </c>
      <c r="R62" s="9">
        <v>60000000</v>
      </c>
      <c r="S62" s="1"/>
      <c r="T62" s="1"/>
    </row>
    <row r="63" spans="1:25" x14ac:dyDescent="0.25">
      <c r="A63" s="1"/>
      <c r="B63" s="11" t="s">
        <v>102</v>
      </c>
      <c r="C63" s="11" t="s">
        <v>197</v>
      </c>
      <c r="D63" s="9">
        <v>7014984000</v>
      </c>
      <c r="E63" s="9">
        <f t="shared" si="2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>
        <f t="shared" si="3"/>
        <v>0</v>
      </c>
      <c r="R63" s="9">
        <v>7014984000</v>
      </c>
      <c r="S63" s="1"/>
      <c r="T63" s="1"/>
    </row>
    <row r="64" spans="1:25" x14ac:dyDescent="0.25">
      <c r="A64" s="1"/>
      <c r="B64" s="11" t="s">
        <v>103</v>
      </c>
      <c r="C64" s="11" t="s">
        <v>198</v>
      </c>
      <c r="D64" s="9">
        <v>17569702000</v>
      </c>
      <c r="E64" s="9">
        <f t="shared" si="2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f t="shared" si="3"/>
        <v>0</v>
      </c>
      <c r="R64" s="9">
        <v>17569702000</v>
      </c>
      <c r="S64" s="1"/>
      <c r="T64" s="1"/>
    </row>
    <row r="65" spans="1:20" x14ac:dyDescent="0.25">
      <c r="A65" s="1"/>
      <c r="B65" s="11" t="s">
        <v>104</v>
      </c>
      <c r="C65" s="11" t="s">
        <v>199</v>
      </c>
      <c r="D65" s="9">
        <v>120000000</v>
      </c>
      <c r="E65" s="9">
        <f t="shared" si="2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>
        <f t="shared" si="3"/>
        <v>0</v>
      </c>
      <c r="R65" s="9">
        <v>120000000</v>
      </c>
      <c r="S65" s="1"/>
      <c r="T65" s="1"/>
    </row>
    <row r="66" spans="1:20" x14ac:dyDescent="0.25">
      <c r="A66" s="1"/>
      <c r="B66" s="11" t="s">
        <v>105</v>
      </c>
      <c r="C66" s="11" t="s">
        <v>200</v>
      </c>
      <c r="D66" s="9">
        <v>2739339000</v>
      </c>
      <c r="E66" s="9">
        <f t="shared" si="2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>
        <f t="shared" si="3"/>
        <v>0</v>
      </c>
      <c r="R66" s="9">
        <v>2739339000</v>
      </c>
      <c r="S66" s="1"/>
      <c r="T66" s="1"/>
    </row>
    <row r="67" spans="1:20" x14ac:dyDescent="0.25">
      <c r="A67" s="1"/>
      <c r="B67" s="11" t="s">
        <v>106</v>
      </c>
      <c r="C67" s="11" t="s">
        <v>201</v>
      </c>
      <c r="D67" s="9">
        <v>15000000</v>
      </c>
      <c r="E67" s="9">
        <f t="shared" si="2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f t="shared" si="3"/>
        <v>0</v>
      </c>
      <c r="R67" s="9">
        <v>15000000</v>
      </c>
      <c r="S67" s="1"/>
      <c r="T67" s="1"/>
    </row>
    <row r="68" spans="1:20" x14ac:dyDescent="0.25">
      <c r="A68" s="1"/>
      <c r="B68" s="11" t="s">
        <v>107</v>
      </c>
      <c r="C68" s="11" t="s">
        <v>202</v>
      </c>
      <c r="D68" s="9">
        <v>771227000</v>
      </c>
      <c r="E68" s="9">
        <f t="shared" si="2"/>
        <v>629318000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f t="shared" si="3"/>
        <v>629318000</v>
      </c>
      <c r="R68" s="9">
        <v>1400545000</v>
      </c>
      <c r="S68" s="1"/>
      <c r="T68" s="1"/>
    </row>
    <row r="69" spans="1:20" x14ac:dyDescent="0.25">
      <c r="A69" s="1"/>
      <c r="B69" s="11" t="s">
        <v>108</v>
      </c>
      <c r="C69" s="11" t="s">
        <v>203</v>
      </c>
      <c r="D69" s="9">
        <v>93465000</v>
      </c>
      <c r="E69" s="9">
        <f t="shared" si="2"/>
        <v>3270000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f t="shared" si="3"/>
        <v>3270000</v>
      </c>
      <c r="R69" s="9">
        <v>96735000</v>
      </c>
      <c r="S69" s="1"/>
      <c r="T69" s="26"/>
    </row>
    <row r="70" spans="1:20" x14ac:dyDescent="0.25">
      <c r="A70" s="1"/>
      <c r="B70" s="11" t="s">
        <v>109</v>
      </c>
      <c r="C70" s="11" t="s">
        <v>143</v>
      </c>
      <c r="D70" s="9">
        <v>11685263000</v>
      </c>
      <c r="E70" s="9">
        <f t="shared" si="2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>
        <f t="shared" si="3"/>
        <v>0</v>
      </c>
      <c r="R70" s="9">
        <v>11685263000</v>
      </c>
      <c r="S70" s="1"/>
      <c r="T70" s="1"/>
    </row>
    <row r="71" spans="1:20" x14ac:dyDescent="0.25">
      <c r="A71" s="1"/>
      <c r="B71" s="11" t="s">
        <v>110</v>
      </c>
      <c r="C71" s="11" t="s">
        <v>145</v>
      </c>
      <c r="D71" s="9">
        <v>74122197000</v>
      </c>
      <c r="E71" s="9">
        <f t="shared" ref="E71:E102" si="4">+R71-D71</f>
        <v>2123516000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>
        <f t="shared" si="3"/>
        <v>2123516000</v>
      </c>
      <c r="R71" s="9">
        <v>76245713000</v>
      </c>
      <c r="S71" s="1"/>
      <c r="T71" s="1"/>
    </row>
    <row r="72" spans="1:20" x14ac:dyDescent="0.25">
      <c r="A72" s="1"/>
      <c r="B72" s="11" t="s">
        <v>111</v>
      </c>
      <c r="C72" s="11" t="s">
        <v>204</v>
      </c>
      <c r="D72" s="9">
        <v>24148000</v>
      </c>
      <c r="E72" s="9">
        <f t="shared" si="4"/>
        <v>3361000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>
        <f t="shared" si="3"/>
        <v>3361000</v>
      </c>
      <c r="R72" s="9">
        <v>27509000</v>
      </c>
      <c r="S72" s="1"/>
      <c r="T72" s="1"/>
    </row>
    <row r="73" spans="1:20" x14ac:dyDescent="0.25">
      <c r="A73" s="1"/>
      <c r="B73" s="11" t="s">
        <v>112</v>
      </c>
      <c r="C73" s="11" t="s">
        <v>205</v>
      </c>
      <c r="D73" s="9">
        <v>28000000</v>
      </c>
      <c r="E73" s="9">
        <f t="shared" si="4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f t="shared" si="3"/>
        <v>0</v>
      </c>
      <c r="R73" s="9">
        <v>28000000</v>
      </c>
      <c r="S73" s="1"/>
      <c r="T73" s="1"/>
    </row>
    <row r="74" spans="1:20" x14ac:dyDescent="0.25">
      <c r="A74" s="1"/>
      <c r="B74" s="11" t="s">
        <v>113</v>
      </c>
      <c r="C74" s="11" t="s">
        <v>206</v>
      </c>
      <c r="D74" s="9">
        <v>19613145000</v>
      </c>
      <c r="E74" s="9">
        <f t="shared" si="4"/>
        <v>825727000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f t="shared" si="3"/>
        <v>825727000</v>
      </c>
      <c r="R74" s="9">
        <v>20438872000</v>
      </c>
      <c r="S74" s="1"/>
      <c r="T74" s="1"/>
    </row>
    <row r="75" spans="1:20" x14ac:dyDescent="0.25">
      <c r="A75" s="1"/>
      <c r="B75" s="11" t="s">
        <v>114</v>
      </c>
      <c r="C75" s="11" t="s">
        <v>207</v>
      </c>
      <c r="D75" s="9">
        <v>51278524000</v>
      </c>
      <c r="E75" s="9">
        <f t="shared" si="4"/>
        <v>1216104000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f t="shared" si="3"/>
        <v>1216104000</v>
      </c>
      <c r="R75" s="9">
        <v>52494628000</v>
      </c>
      <c r="S75" s="1"/>
      <c r="T75" s="1"/>
    </row>
    <row r="76" spans="1:20" x14ac:dyDescent="0.25">
      <c r="A76" s="1"/>
      <c r="B76" s="11" t="s">
        <v>115</v>
      </c>
      <c r="C76" s="11" t="s">
        <v>208</v>
      </c>
      <c r="D76" s="9">
        <v>2125895000</v>
      </c>
      <c r="E76" s="9">
        <f t="shared" si="4"/>
        <v>64576000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f t="shared" si="3"/>
        <v>64576000</v>
      </c>
      <c r="R76" s="9">
        <v>2190471000</v>
      </c>
      <c r="S76" s="1"/>
      <c r="T76" s="1"/>
    </row>
    <row r="77" spans="1:20" x14ac:dyDescent="0.25">
      <c r="A77" s="1"/>
      <c r="B77" s="11" t="s">
        <v>116</v>
      </c>
      <c r="C77" s="11" t="s">
        <v>117</v>
      </c>
      <c r="D77" s="9">
        <v>1052485000</v>
      </c>
      <c r="E77" s="9">
        <f t="shared" si="4"/>
        <v>13748000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>
        <f t="shared" si="3"/>
        <v>13748000</v>
      </c>
      <c r="R77" s="9">
        <v>1066233000</v>
      </c>
      <c r="S77" s="1"/>
      <c r="T77" s="1"/>
    </row>
    <row r="78" spans="1:20" x14ac:dyDescent="0.25">
      <c r="A78" s="1"/>
      <c r="B78" s="11" t="s">
        <v>209</v>
      </c>
      <c r="C78" s="11" t="s">
        <v>210</v>
      </c>
      <c r="D78" s="9">
        <v>0</v>
      </c>
      <c r="E78" s="9">
        <f t="shared" si="4"/>
        <v>302000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f t="shared" si="3"/>
        <v>302000</v>
      </c>
      <c r="R78" s="9">
        <v>302000</v>
      </c>
      <c r="S78" s="1"/>
      <c r="T78" s="1"/>
    </row>
    <row r="79" spans="1:20" x14ac:dyDescent="0.25">
      <c r="A79" s="1"/>
      <c r="B79" s="11" t="s">
        <v>211</v>
      </c>
      <c r="C79" s="11" t="s">
        <v>212</v>
      </c>
      <c r="D79" s="9">
        <v>0</v>
      </c>
      <c r="E79" s="9">
        <f t="shared" si="4"/>
        <v>302000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>
        <f t="shared" si="3"/>
        <v>302000</v>
      </c>
      <c r="R79" s="9">
        <v>302000</v>
      </c>
      <c r="S79" s="1"/>
      <c r="T79" s="1"/>
    </row>
    <row r="80" spans="1:20" x14ac:dyDescent="0.25">
      <c r="A80" s="1"/>
      <c r="B80" s="11" t="s">
        <v>118</v>
      </c>
      <c r="C80" s="11" t="s">
        <v>119</v>
      </c>
      <c r="D80" s="9">
        <v>1101789000</v>
      </c>
      <c r="E80" s="9">
        <f t="shared" si="4"/>
        <v>104681000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>
        <f t="shared" si="3"/>
        <v>104681000</v>
      </c>
      <c r="R80" s="9">
        <v>1206470000</v>
      </c>
      <c r="S80" s="1"/>
      <c r="T80" s="1"/>
    </row>
    <row r="81" spans="1:20" x14ac:dyDescent="0.25">
      <c r="A81" s="1"/>
      <c r="B81" s="11" t="s">
        <v>120</v>
      </c>
      <c r="C81" s="11" t="s">
        <v>121</v>
      </c>
      <c r="D81" s="9">
        <v>495085000</v>
      </c>
      <c r="E81" s="9">
        <f t="shared" si="4"/>
        <v>81679000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>
        <f t="shared" si="3"/>
        <v>81679000</v>
      </c>
      <c r="R81" s="9">
        <v>576764000</v>
      </c>
      <c r="S81" s="1"/>
      <c r="T81" s="1"/>
    </row>
    <row r="82" spans="1:20" x14ac:dyDescent="0.25">
      <c r="A82" s="1"/>
      <c r="B82" s="11" t="s">
        <v>122</v>
      </c>
      <c r="C82" s="11" t="s">
        <v>213</v>
      </c>
      <c r="D82" s="9">
        <v>490000000</v>
      </c>
      <c r="E82" s="9">
        <f t="shared" si="4"/>
        <v>21573000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>
        <f t="shared" si="3"/>
        <v>21573000</v>
      </c>
      <c r="R82" s="9">
        <v>511573000</v>
      </c>
      <c r="S82" s="1"/>
      <c r="T82" s="1"/>
    </row>
    <row r="83" spans="1:20" x14ac:dyDescent="0.25">
      <c r="A83" s="1"/>
      <c r="B83" s="11" t="s">
        <v>123</v>
      </c>
      <c r="C83" s="11" t="s">
        <v>124</v>
      </c>
      <c r="D83" s="9">
        <v>116704000</v>
      </c>
      <c r="E83" s="9">
        <f t="shared" si="4"/>
        <v>1429000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>
        <f t="shared" si="3"/>
        <v>1429000</v>
      </c>
      <c r="R83" s="9">
        <v>118133000</v>
      </c>
      <c r="S83" s="1"/>
      <c r="T83" s="1"/>
    </row>
    <row r="84" spans="1:20" x14ac:dyDescent="0.25">
      <c r="A84" s="1"/>
      <c r="B84" s="11" t="s">
        <v>125</v>
      </c>
      <c r="C84" s="11" t="s">
        <v>126</v>
      </c>
      <c r="D84" s="9">
        <v>1006248000</v>
      </c>
      <c r="E84" s="9">
        <f t="shared" si="4"/>
        <v>425472000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>
        <f t="shared" si="3"/>
        <v>425472000</v>
      </c>
      <c r="R84" s="9">
        <v>1431720000</v>
      </c>
      <c r="S84" s="1"/>
      <c r="T84" s="1"/>
    </row>
    <row r="85" spans="1:20" x14ac:dyDescent="0.25">
      <c r="A85" s="1"/>
      <c r="B85" s="11" t="s">
        <v>127</v>
      </c>
      <c r="C85" s="11" t="s">
        <v>43</v>
      </c>
      <c r="D85" s="9">
        <v>230000000</v>
      </c>
      <c r="E85" s="9">
        <f t="shared" si="4"/>
        <v>300000000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>
        <f t="shared" si="3"/>
        <v>300000000</v>
      </c>
      <c r="R85" s="9">
        <v>530000000</v>
      </c>
      <c r="S85" s="1"/>
      <c r="T85" s="1"/>
    </row>
    <row r="86" spans="1:20" x14ac:dyDescent="0.25">
      <c r="A86" s="1"/>
      <c r="B86" s="11" t="s">
        <v>128</v>
      </c>
      <c r="C86" s="11" t="s">
        <v>45</v>
      </c>
      <c r="D86" s="9">
        <v>161634000</v>
      </c>
      <c r="E86" s="9">
        <f t="shared" si="4"/>
        <v>49370000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f t="shared" si="3"/>
        <v>49370000</v>
      </c>
      <c r="R86" s="9">
        <v>211004000</v>
      </c>
      <c r="S86" s="1"/>
      <c r="T86" s="1"/>
    </row>
    <row r="87" spans="1:20" x14ac:dyDescent="0.25">
      <c r="A87" s="1"/>
      <c r="B87" s="11" t="s">
        <v>129</v>
      </c>
      <c r="C87" s="11" t="s">
        <v>130</v>
      </c>
      <c r="D87" s="9">
        <v>120000000</v>
      </c>
      <c r="E87" s="9">
        <f t="shared" si="4"/>
        <v>33860000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>
        <f t="shared" si="3"/>
        <v>33860000</v>
      </c>
      <c r="R87" s="9">
        <v>153860000</v>
      </c>
      <c r="S87" s="1"/>
      <c r="T87" s="1"/>
    </row>
    <row r="88" spans="1:20" x14ac:dyDescent="0.25">
      <c r="A88" s="1"/>
      <c r="B88" s="11" t="s">
        <v>131</v>
      </c>
      <c r="C88" s="11" t="s">
        <v>132</v>
      </c>
      <c r="D88" s="9">
        <v>151918000</v>
      </c>
      <c r="E88" s="9">
        <f t="shared" si="4"/>
        <v>14705000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>
        <f t="shared" si="3"/>
        <v>14705000</v>
      </c>
      <c r="R88" s="9">
        <v>166623000</v>
      </c>
      <c r="S88" s="1"/>
      <c r="T88" s="26"/>
    </row>
    <row r="89" spans="1:20" x14ac:dyDescent="0.25">
      <c r="A89" s="1"/>
      <c r="B89" s="11" t="s">
        <v>133</v>
      </c>
      <c r="C89" s="11" t="s">
        <v>134</v>
      </c>
      <c r="D89" s="9">
        <v>307696000</v>
      </c>
      <c r="E89" s="9">
        <f t="shared" si="4"/>
        <v>22422000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>
        <f t="shared" si="3"/>
        <v>22422000</v>
      </c>
      <c r="R89" s="9">
        <v>330118000</v>
      </c>
      <c r="S89" s="1"/>
      <c r="T89" s="1"/>
    </row>
    <row r="90" spans="1:20" x14ac:dyDescent="0.25">
      <c r="A90" s="1"/>
      <c r="B90" s="11" t="s">
        <v>214</v>
      </c>
      <c r="C90" s="11" t="s">
        <v>175</v>
      </c>
      <c r="D90" s="9">
        <v>35000000</v>
      </c>
      <c r="E90" s="9">
        <f t="shared" si="4"/>
        <v>5115000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f t="shared" si="3"/>
        <v>5115000</v>
      </c>
      <c r="R90" s="9">
        <v>40115000</v>
      </c>
      <c r="S90" s="1"/>
      <c r="T90" s="1"/>
    </row>
    <row r="91" spans="1:20" x14ac:dyDescent="0.25">
      <c r="A91" s="1"/>
      <c r="B91" s="7" t="s">
        <v>135</v>
      </c>
      <c r="C91" s="11" t="s">
        <v>136</v>
      </c>
      <c r="D91" s="9">
        <v>11000000000</v>
      </c>
      <c r="E91" s="9">
        <f t="shared" si="4"/>
        <v>12377624000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>
        <f t="shared" si="3"/>
        <v>12377624000</v>
      </c>
      <c r="R91" s="9">
        <v>23377624000</v>
      </c>
      <c r="S91" s="1"/>
      <c r="T91" s="1"/>
    </row>
    <row r="92" spans="1:20" x14ac:dyDescent="0.25">
      <c r="A92" s="1"/>
      <c r="B92" s="11" t="s">
        <v>137</v>
      </c>
      <c r="C92" s="11" t="s">
        <v>138</v>
      </c>
      <c r="D92" s="9">
        <v>11000000000</v>
      </c>
      <c r="E92" s="9">
        <f t="shared" si="4"/>
        <v>12377624000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>
        <f t="shared" si="3"/>
        <v>12377624000</v>
      </c>
      <c r="R92" s="9">
        <v>23377624000</v>
      </c>
      <c r="S92" s="1"/>
      <c r="T92" s="1"/>
    </row>
    <row r="93" spans="1:20" x14ac:dyDescent="0.25">
      <c r="A93" s="1"/>
      <c r="B93" s="11" t="s">
        <v>139</v>
      </c>
      <c r="C93" s="11" t="s">
        <v>140</v>
      </c>
      <c r="D93" s="9">
        <v>2174104000</v>
      </c>
      <c r="E93" s="9">
        <f t="shared" si="4"/>
        <v>2104659000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>
        <f t="shared" si="3"/>
        <v>2104659000</v>
      </c>
      <c r="R93" s="9">
        <v>4278763000</v>
      </c>
      <c r="S93" s="1"/>
      <c r="T93" s="1"/>
    </row>
    <row r="94" spans="1:20" x14ac:dyDescent="0.25">
      <c r="A94" s="1"/>
      <c r="B94" s="11" t="s">
        <v>141</v>
      </c>
      <c r="C94" s="11" t="s">
        <v>100</v>
      </c>
      <c r="D94" s="9">
        <v>2153104000</v>
      </c>
      <c r="E94" s="9">
        <f t="shared" si="4"/>
        <v>2104659000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f t="shared" si="3"/>
        <v>2104659000</v>
      </c>
      <c r="R94" s="9">
        <v>4257763000</v>
      </c>
      <c r="S94" s="1"/>
      <c r="T94" s="1"/>
    </row>
    <row r="95" spans="1:20" x14ac:dyDescent="0.25">
      <c r="A95" s="1"/>
      <c r="B95" s="11" t="s">
        <v>166</v>
      </c>
      <c r="C95" s="11" t="s">
        <v>215</v>
      </c>
      <c r="D95" s="9">
        <v>0</v>
      </c>
      <c r="E95" s="9">
        <f t="shared" si="4"/>
        <v>99000000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>
        <f t="shared" si="3"/>
        <v>99000000</v>
      </c>
      <c r="R95" s="9">
        <v>99000000</v>
      </c>
      <c r="S95" s="1"/>
      <c r="T95" s="1"/>
    </row>
    <row r="96" spans="1:20" x14ac:dyDescent="0.25">
      <c r="A96" s="1"/>
      <c r="B96" s="11" t="s">
        <v>142</v>
      </c>
      <c r="C96" s="11" t="s">
        <v>143</v>
      </c>
      <c r="D96" s="9">
        <v>2153104000</v>
      </c>
      <c r="E96" s="9">
        <f t="shared" si="4"/>
        <v>2005659000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>
        <f t="shared" si="3"/>
        <v>2005659000</v>
      </c>
      <c r="R96" s="9">
        <v>4158763000</v>
      </c>
      <c r="S96" s="1"/>
      <c r="T96" s="1"/>
    </row>
    <row r="97" spans="1:20" x14ac:dyDescent="0.25">
      <c r="A97" s="1"/>
      <c r="B97" s="11" t="s">
        <v>144</v>
      </c>
      <c r="C97" s="11" t="s">
        <v>145</v>
      </c>
      <c r="D97" s="9">
        <v>21000000</v>
      </c>
      <c r="E97" s="9">
        <f t="shared" si="4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>
        <f t="shared" si="3"/>
        <v>0</v>
      </c>
      <c r="R97" s="9">
        <v>21000000</v>
      </c>
      <c r="S97" s="1"/>
      <c r="T97" s="1"/>
    </row>
    <row r="98" spans="1:20" x14ac:dyDescent="0.25">
      <c r="A98" s="1"/>
      <c r="B98" s="11" t="s">
        <v>146</v>
      </c>
      <c r="C98" s="11" t="s">
        <v>145</v>
      </c>
      <c r="D98" s="9">
        <v>21000000</v>
      </c>
      <c r="E98" s="9">
        <f t="shared" si="4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>
        <f t="shared" si="3"/>
        <v>0</v>
      </c>
      <c r="R98" s="9">
        <v>21000000</v>
      </c>
      <c r="S98" s="1"/>
      <c r="T98" s="1"/>
    </row>
    <row r="99" spans="1:20" x14ac:dyDescent="0.25">
      <c r="A99" s="1"/>
      <c r="B99" s="11" t="s">
        <v>147</v>
      </c>
      <c r="C99" s="11" t="s">
        <v>148</v>
      </c>
      <c r="D99" s="9">
        <v>252000000</v>
      </c>
      <c r="E99" s="9">
        <f t="shared" si="4"/>
        <v>1141179000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>
        <f t="shared" si="3"/>
        <v>1141179000</v>
      </c>
      <c r="R99" s="9">
        <v>1393179000</v>
      </c>
      <c r="S99" s="1"/>
      <c r="T99" s="1"/>
    </row>
    <row r="100" spans="1:20" x14ac:dyDescent="0.25">
      <c r="A100" s="1"/>
      <c r="B100" s="11" t="s">
        <v>149</v>
      </c>
      <c r="C100" s="20" t="s">
        <v>150</v>
      </c>
      <c r="D100" s="9">
        <v>252000000</v>
      </c>
      <c r="E100" s="9">
        <f t="shared" si="4"/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>
        <f t="shared" si="3"/>
        <v>0</v>
      </c>
      <c r="R100" s="9">
        <v>252000000</v>
      </c>
      <c r="S100" s="1"/>
      <c r="T100" s="1"/>
    </row>
    <row r="101" spans="1:20" ht="15.75" thickBot="1" x14ac:dyDescent="0.3">
      <c r="A101" s="1"/>
      <c r="B101" s="15" t="s">
        <v>151</v>
      </c>
      <c r="C101" s="23" t="s">
        <v>152</v>
      </c>
      <c r="D101" s="16">
        <v>0</v>
      </c>
      <c r="E101" s="41">
        <f t="shared" si="4"/>
        <v>1141179000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41">
        <f t="shared" si="3"/>
        <v>1141179000</v>
      </c>
      <c r="R101" s="16">
        <v>1141179000</v>
      </c>
      <c r="S101" s="1"/>
      <c r="T101" s="1"/>
    </row>
    <row r="102" spans="1:20" ht="15.75" thickTop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</sheetData>
  <mergeCells count="6">
    <mergeCell ref="B2:D2"/>
    <mergeCell ref="Q2:Q3"/>
    <mergeCell ref="R2:R3"/>
    <mergeCell ref="B37:D37"/>
    <mergeCell ref="Q37:Q38"/>
    <mergeCell ref="R37:R3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 Ejecución Ing y Gas</vt:lpstr>
      <vt:lpstr>Modificaciones</vt:lpstr>
      <vt:lpstr>'Consolidado Ejecución Ing y Gas'!Área_de_impresión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cjara</dc:creator>
  <cp:lastModifiedBy>Carlos Jara Parada</cp:lastModifiedBy>
  <cp:lastPrinted>2017-03-14T21:34:09Z</cp:lastPrinted>
  <dcterms:created xsi:type="dcterms:W3CDTF">2014-06-10T17:42:05Z</dcterms:created>
  <dcterms:modified xsi:type="dcterms:W3CDTF">2025-02-17T13:20:53Z</dcterms:modified>
</cp:coreProperties>
</file>