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Subvenciones\Documentos subidos a Transparencia\"/>
    </mc:Choice>
  </mc:AlternateContent>
  <bookViews>
    <workbookView xWindow="0" yWindow="0" windowWidth="28800" windowHeight="11775"/>
  </bookViews>
  <sheets>
    <sheet name="Subvenciones 2021" sheetId="4" r:id="rId1"/>
  </sheets>
  <calcPr calcId="162913"/>
</workbook>
</file>

<file path=xl/calcChain.xml><?xml version="1.0" encoding="utf-8"?>
<calcChain xmlns="http://schemas.openxmlformats.org/spreadsheetml/2006/main">
  <c r="N67" i="4" l="1"/>
  <c r="N68" i="4" s="1"/>
  <c r="N69" i="4" s="1"/>
  <c r="N70" i="4" s="1"/>
  <c r="N35" i="4"/>
  <c r="N30" i="4"/>
  <c r="N31" i="4" s="1"/>
  <c r="N32" i="4" s="1"/>
  <c r="N33" i="4" s="1"/>
  <c r="N26" i="4"/>
  <c r="N21" i="4"/>
  <c r="N22" i="4" s="1"/>
  <c r="N23" i="4" s="1"/>
  <c r="N24" i="4" s="1"/>
  <c r="N13" i="4"/>
  <c r="N14" i="4" s="1"/>
  <c r="N15" i="4" s="1"/>
</calcChain>
</file>

<file path=xl/sharedStrings.xml><?xml version="1.0" encoding="utf-8"?>
<sst xmlns="http://schemas.openxmlformats.org/spreadsheetml/2006/main" count="257" uniqueCount="190">
  <si>
    <t>Decreto Exento nro.</t>
  </si>
  <si>
    <t>Detalle Objetivos</t>
  </si>
  <si>
    <t>Monto Aprobado por el Concejo Municipal</t>
  </si>
  <si>
    <t xml:space="preserve">Decreto de Pago </t>
  </si>
  <si>
    <t>Rendición de Cuentas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</si>
  <si>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</si>
  <si>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</si>
  <si>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</si>
  <si>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</si>
  <si>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</si>
  <si>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</si>
  <si>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</si>
  <si>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</si>
  <si>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ASOCIACIÓN DE MUNICIPIOS METROPOLITANOS PARA LA SEGURIDAD</t>
  </si>
  <si>
    <t>CLUB DE TEATRO JORGE BOUDON VERGARA</t>
  </si>
  <si>
    <t xml:space="preserve">CLUB PROVIDENCIA </t>
  </si>
  <si>
    <t>Agosto</t>
  </si>
  <si>
    <t>Mayo</t>
  </si>
  <si>
    <t>Noviembre</t>
  </si>
  <si>
    <t>CORPORACION UNION DE AMIGOS DE LOS ANIMALES</t>
  </si>
  <si>
    <t>CORPORACIÓN DE AYUDA AL PACIENTE MENTAL</t>
  </si>
  <si>
    <t>CORPORACIÓN DE AYUDA AL NIÑO QUEMADO - COANIQUEM</t>
  </si>
  <si>
    <t>CORPORACIÓN PARA LA NUTRICIÓN INFANTIL - CONIN</t>
  </si>
  <si>
    <t>CUERPO DE BOMBEROS DE SANTIAGO. (13ª Y 14° COMPAÑÍAS DE PROVIDENCIA)</t>
  </si>
  <si>
    <t xml:space="preserve">CORPORACION DE VOLUNTARIAS ONCOLOGÍA INFANTIL DAMAS DE CAFE </t>
  </si>
  <si>
    <t>Septiembre</t>
  </si>
  <si>
    <t>FUNDACION ARTURO LOPEZ PEREZ</t>
  </si>
  <si>
    <t>FUNDACION ANIMAL CHILE</t>
  </si>
  <si>
    <t>Personal</t>
  </si>
  <si>
    <t>FUNDACION LAS ROSAS DE AYUDA FRATERNA</t>
  </si>
  <si>
    <t>JUNTA DE VECINOS N°3 - A " PLAZA JACARANDA"</t>
  </si>
  <si>
    <t>JUNTA DE VECINOS N°8 POCURO</t>
  </si>
  <si>
    <t>JUNTA DE VECINOS N°9 POCURO NORTE</t>
  </si>
  <si>
    <t>JUNTA DE VECINOS N°10 B BARRIO PLAZA URUGUAY</t>
  </si>
  <si>
    <t>JUNTA DE VECINOS N°12 "PEDRO DE VALDIVIA NORTE"</t>
  </si>
  <si>
    <t>JUNTA DE VECINOS N°13 "MARIO BAEZA - BELLAVISTA"</t>
  </si>
  <si>
    <t>JUNTA DE VECINOS N°14 "Seminario"</t>
  </si>
  <si>
    <t>Junio</t>
  </si>
  <si>
    <t>JUNTA DE VECINOS N°16 PARQUE BUSTAMANTE</t>
  </si>
  <si>
    <t>JUNTA DE VECINOS N°16 A CLAUDIO ARRAU</t>
  </si>
  <si>
    <t>PARROQUIA NUESTRA SRA. DIVINA PROVIDENCIA</t>
  </si>
  <si>
    <t>VOLUNTARIAS DAMAS DE ROSADO</t>
  </si>
  <si>
    <t>Diciembre</t>
  </si>
  <si>
    <t>Marzo</t>
  </si>
  <si>
    <t>Enero</t>
  </si>
  <si>
    <t>Abril</t>
  </si>
  <si>
    <t>Julio</t>
  </si>
  <si>
    <t>Operaciones</t>
  </si>
  <si>
    <t>Febrero</t>
  </si>
  <si>
    <t>Administración Interna</t>
  </si>
  <si>
    <t>Proyectos</t>
  </si>
  <si>
    <t>Octubre</t>
  </si>
  <si>
    <t>Fundación Cultural</t>
  </si>
  <si>
    <t>Teatro Oriente</t>
  </si>
  <si>
    <t>FUNDACIÓN ORTODOXA SAN NECTARIO</t>
  </si>
  <si>
    <t>CLUB DE ADULTO MAYOR "TIKAY"</t>
  </si>
  <si>
    <t>CLUB DE LEONES DE SANTIAGO</t>
  </si>
  <si>
    <t>D 108</t>
  </si>
  <si>
    <t>Parque de las esculturas</t>
  </si>
  <si>
    <t>JUNTA DE VECINOS N°5 -A EL BOSQUE ORIENTE</t>
  </si>
  <si>
    <t>JUNTA DE VECINOS N°6 SANTA ISABEL</t>
  </si>
  <si>
    <t>SUBVENCIÓN MUNICIPAL AÑO 2021</t>
  </si>
  <si>
    <t>INSTITUCIÓN</t>
  </si>
  <si>
    <t>Objetivo de la Subvención</t>
  </si>
  <si>
    <t xml:space="preserve">DISTRIBUCION MENSUAL DE SUBVENCIÓN </t>
  </si>
  <si>
    <t>D 828</t>
  </si>
  <si>
    <t>ASOCIACIÓN DE DIALIZADOS Y TRANSPLANTADOS DE CHILE (ASODI)</t>
  </si>
  <si>
    <t>Contribuir al financiamiento de los gastos en la compra de suplementos alimenticios y acondicionamiento físico para pacientes dializados y trasplantados que son atendidos en la institución: compra de alimentos y pago de honorarios de kinesiología</t>
  </si>
  <si>
    <t>D 1583</t>
  </si>
  <si>
    <t>"Contribuir al financiamiento de los gastos de prevención en seguridad ciudadana para la comuna: gastos en personal, administración, operaciones y medios tecnológicos"</t>
  </si>
  <si>
    <t>D 819</t>
  </si>
  <si>
    <t>CENTRO SOCIAL Y CULTURAL "LA TERRAZA DE VALENTÍN LETELIER"</t>
  </si>
  <si>
    <t>Contribuir al financiamiento de los gastos de instalación de termopaneles y construcción de muro acústico para cumplir la norma en el centro social y cultural. El centro es utilizado por distintas organizaciones de la Comuna: Juntas de Vecinos, Cesfan de Manuel Montt, club deportivo, club de adultos mayores y socios de la institución.</t>
  </si>
  <si>
    <t>D 840</t>
  </si>
  <si>
    <t>CONSEJO NACIONAL DE PROTECCIÓN A LA ANCIANIDAD(CONAPRAN)</t>
  </si>
  <si>
    <t>Contribuir al financiamiento de los gastos de los adultos mayores que ingresan o residen en los establecimientos de larga estadía para adultos mayores con dependencia leve, moderada y severa que dependen de CONAPRAN.</t>
  </si>
  <si>
    <t>D 813</t>
  </si>
  <si>
    <t>Contribuir al financiamiento de los gastos del conjunto musical de adultos mayores para enseñar y difundir las costumbres en la comunidad: gastos en vestuario, compra de botas femeninas.</t>
  </si>
  <si>
    <t>D 838</t>
  </si>
  <si>
    <t>Contribuir al financiamiento de la compra de un sillón dental y reparación del piso de las salas del centro de atención comunitario de la institución</t>
  </si>
  <si>
    <t>Contribuir al financiamiento de las reparaciones de la sede del Club: reparación de cubierta del edificio y muro de adobe, estuco y pintura. El club entrega ayuda principalmente a adultos mayores de la comuna.</t>
  </si>
  <si>
    <t>D 811</t>
  </si>
  <si>
    <t>Contribuir al financiamiento de los gastos en honorarios de profesores de teatro, técnicos, gastos de vestuario, traslados e implementos escénicos para talleres dirigidos a adultos mayores, y arriendo de plataforma tecnológica.</t>
  </si>
  <si>
    <t>D 88</t>
  </si>
  <si>
    <t>Contribuir al Financiamiento de los gastos de remuneración e indemnización del personal del año 2021, debido a la disminución de ingresos propios, resultado de la pandemia que está sufriendo el país.</t>
  </si>
  <si>
    <t>D 1568</t>
  </si>
  <si>
    <t>D 1541</t>
  </si>
  <si>
    <t>CORPORACIÓN DE DESARROLLO SOCIAL</t>
  </si>
  <si>
    <t xml:space="preserve">Mayo </t>
  </si>
  <si>
    <t>D 837</t>
  </si>
  <si>
    <t>Contribuir al financiamiento de los gastos en la compra de dos contenedores para refugio de animales en cuarentena, jaulas de hospitalización, materiales y mano de obra para reparación de caniles.</t>
  </si>
  <si>
    <t>D 823</t>
  </si>
  <si>
    <t>Contribuir al financiamiento de los gastos en alimentación para pacientes con enfermedad psiquiátrica mental.</t>
  </si>
  <si>
    <t>D 821</t>
  </si>
  <si>
    <t>Contribuir al financiamiento de los gastos de remuneraciones para profesionales de la salud que atienden el proceso de rehabilitación de niños que han sufrido lesiones de quemaduras.</t>
  </si>
  <si>
    <t>D 841</t>
  </si>
  <si>
    <t>CORPORACIÓN DE OSTOMIZADOS DE CHILE</t>
  </si>
  <si>
    <t>Contribuir al financiamiento de los gastos en adquisición de placas y bolsas para pacientes ostomizados</t>
  </si>
  <si>
    <t>D 830</t>
  </si>
  <si>
    <t>CORPORACIÓN DE AYUDA AL ENFERMO RENAL, DAMAS DE GRIS</t>
  </si>
  <si>
    <t>Contribuir al financiamiento de los gastos de operación de la casa de acogida para pacientes dializados y trasplantados, y pacientes de otros hospitales del país: gastos de alimentación, alojamiento, útiles de aseo, gastos comunes y administración, mantención y reparaciones.</t>
  </si>
  <si>
    <t>D 820</t>
  </si>
  <si>
    <t>Contribuir al financiamiento de los gastos en equipamiento clínico para la atención de menores provenientes de los hospitales Luis Calvo Mackenna y Cesfan El Aguilucho y consultorios de Providencia, con problemas de salud.</t>
  </si>
  <si>
    <t>D 831</t>
  </si>
  <si>
    <t>D 825</t>
  </si>
  <si>
    <t>D 824</t>
  </si>
  <si>
    <t>Compra de herramientas carro MX13 Bomba 14°</t>
  </si>
  <si>
    <t>D 816</t>
  </si>
  <si>
    <t>D 842</t>
  </si>
  <si>
    <t>Contribuir al financiamiento de la compra de drogas oncológicas que se utilizan para el tratamiento de pacientes que padecen cáncer</t>
  </si>
  <si>
    <t>D 834</t>
  </si>
  <si>
    <t>Contribuir al Financiamiento de los gastos de arriendo de refugio para perros, pago de consumos básicos, atención veterinaria de emergencia y alimentación de perros de vecinos, Charlas de educación y tenencia responsable.</t>
  </si>
  <si>
    <t>D 833</t>
  </si>
  <si>
    <t>FUNDACIÓN LA CARACOLA A SER FELIZ</t>
  </si>
  <si>
    <t>Contribuir al financiamiento de terapias virtuales y presenciales para niños oncológicos de todo el país, en casas de acogida, hospitalizados y pacientes que volvieron a sus casas. Apoyo psicológico para disminuir el miedo y la ansiedad y regulación emocional. Preparación previa de la familia en casos de fallecimiento. Financiamiento de programa arte terapia, honorarios, investigación y creación de prototipo niño.</t>
  </si>
  <si>
    <t>D 1548</t>
  </si>
  <si>
    <t>FUNDACIÓN MUNICIPAL  DE CULTURA DE PROVIDENCIA</t>
  </si>
  <si>
    <t xml:space="preserve">Contribuir al financiamiento de los gastos en los programas de la Fundación       </t>
  </si>
  <si>
    <t>XX Festival de Jazz 2022</t>
  </si>
  <si>
    <t>Noches de Cine en Providencia</t>
  </si>
  <si>
    <t>Gala Internacional de Ballet de Providencia</t>
  </si>
  <si>
    <t>D 835</t>
  </si>
  <si>
    <t>FUNDACIÓN LAS DAMAS DE BLANCO</t>
  </si>
  <si>
    <t>Contribuir al financiamiento de los gastos en vestuario, útiles y materiales de aseo personal y gastos en recreación para los pacientes desamparados del Hospital del Salvador.</t>
  </si>
  <si>
    <t>Contribuir al financiamiento de los gastos en vestuario, útiles y materiales de aseo y alimentación para niños internados en el Hospital Luis Calvo Mackenna.</t>
  </si>
  <si>
    <t>D 829</t>
  </si>
  <si>
    <t>FUNDACIÓN GANTZ (DR. ALFREDO GANTZ MANN) PRO - AYUDA AL NIÑO FISURADO.</t>
  </si>
  <si>
    <t>Contribuir al financiamiento de los gastos en la compra de un contenedor e instalación para guardar materiales utilizados en el tratamiento de los pacientes con fisura labio palatino, Anualmente se atienden 1.300 pacientes en la fundación.</t>
  </si>
  <si>
    <t>D 826</t>
  </si>
  <si>
    <t>Contribuir al financiamiento de la compra de suplemento nutricional para las personas mayores de edad que viven en los hogares de la fundación.</t>
  </si>
  <si>
    <t>D 814</t>
  </si>
  <si>
    <t>FUNDACIÓN SCALABRINI</t>
  </si>
  <si>
    <t>Contribuir al financiamiento de la reparación de siete baños para el público que asiste a la Fundación, visitas de inmigrantes en busca de apoyo jurídico y laboral, y personas de la comuna que asisten regularmente a la Fundación: diariamente, en promedio, se atienden 80 personas.</t>
  </si>
  <si>
    <t>D 818</t>
  </si>
  <si>
    <t>Contribuir al financiamiento de la compra de equipamiento computacional para ser utilizado en la educación de niños que presentan la condición de autismo: compra de tres proyectores , notebook, soportes, impresoras y alargadores (son tres de cada uno).</t>
  </si>
  <si>
    <t>D 411</t>
  </si>
  <si>
    <t>JUNTA DE VECINOS N°2-A "MIGUEL CLARO"</t>
  </si>
  <si>
    <t>D 412</t>
  </si>
  <si>
    <t>Contribuir al financiamiento de los gastos de operación y actividades organizadas por la JV: gastos de honorarios, útiles y materiales de oficina y reparaciones menores, consumos básicos, ayuda a socios con medicamentos. Honorarios profesores de acondicionamiento físico: yoga, baile entretenido. Talleres de música y cine. Organización de fiesta de navidad.</t>
  </si>
  <si>
    <t>D 413</t>
  </si>
  <si>
    <t>Contribuir al financiamiento de los gastos de operación de la JV: honorarios, compra de útiles y materiales de oficina, computador, organización de asambleas, difusión, movilización, pago de consumos básicos, talleres y festividades para adultos mayores</t>
  </si>
  <si>
    <t>D 414</t>
  </si>
  <si>
    <t>D 415</t>
  </si>
  <si>
    <t>D 416</t>
  </si>
  <si>
    <t>D 417</t>
  </si>
  <si>
    <t>D 418</t>
  </si>
  <si>
    <t>Contribuir al financiamiento de la reunión anual que realizan los vecinos en la plaza Padre Letelier: arriendo de equipos de amplificación, mobiliario, toldo, honorarios, organización de concursos y premios.</t>
  </si>
  <si>
    <t>D 419</t>
  </si>
  <si>
    <t>D 420</t>
  </si>
  <si>
    <t>Contribuir al financiamiento de los gastos operativos de la JV: pago de arriendo, insumos de oficina, servicios básicos, honorarios, traslados, ayuda social a vecinos</t>
  </si>
  <si>
    <t>D 832</t>
  </si>
  <si>
    <t>JUNTA DE VECINOS N°15 SAN JOSÉ</t>
  </si>
  <si>
    <t>D 421</t>
  </si>
  <si>
    <t>Contribuir al financiamiento de los gastos de funcionamiento de la Junta de Vecinos: pagos de honorarios secretaria y auxiliar, consumos básicos, materiales de aseo e higiene y útiles de oficina, mantenimiento para equipos computacionales, mantención de la sede, mobiliario y traslados.</t>
  </si>
  <si>
    <t>D 422</t>
  </si>
  <si>
    <t>D 822</t>
  </si>
  <si>
    <t>ORGANIZACIÓN NO GUBERNAMENTAL DE DESARROLLO CORPORACIÓN DE EDUCACIÓN Y SALUD PARA EL SÍNDROME DE DOWN</t>
  </si>
  <si>
    <t>D 817</t>
  </si>
  <si>
    <t>Contribuir al financiamiento de los gastos de reparación de este monumento nacional: pintura de muros interiores y exteriores, pisos, cielos, techos, instalaciones y especialmente el órgano de tubos Bernasconi fabricado en el año 1881.</t>
  </si>
  <si>
    <t>D 815</t>
  </si>
  <si>
    <t>POLICÍA DE INVESTIGACIONES DE CHILE</t>
  </si>
  <si>
    <t>Contribuir al financiamiento de los gastos de reparación del cuartel policial, compra de vestuario, cámaras de seguridad, y compra de mobiliario para el cuartel.</t>
  </si>
  <si>
    <t>D 839</t>
  </si>
  <si>
    <t>PONTIFICIA UNIVERSIDAD CATÓLICA DE CHILE</t>
  </si>
  <si>
    <t>Contribuir al financiamiento de los gastos operacionales de las exposiciones y actividades de extensión cultural, en convenio entre la Universidad Católica y la Municipalidad de Providencia: gastos de producción de videos de difusión, honorarios de artesanos, compra de materiales y herramientas para talleres que realizan los monitores y artesanos en el Centro Nacional de Artesanía Montecarmelo.</t>
  </si>
  <si>
    <t>D 827</t>
  </si>
  <si>
    <t>RENACER (CORPORACIÓN DE PADRES QUE HAN PERDIDO HIJOS)</t>
  </si>
  <si>
    <t>Contribuir al financiamiento de los gastos en mantención de las líneas telefónicas, arriendo de oficina, honorarios profesionales y monitores para talleres, servicios informáticos, gastos de operación para apoyar a los padres en su reinserción.</t>
  </si>
  <si>
    <t>D 812</t>
  </si>
  <si>
    <t>LIGA DE VOLUNTARIOS ANTI REUMATISMO VOLAR HOSPITAL DEL SALVADOR</t>
  </si>
  <si>
    <t>Contribuir al financiamiento de la compra de zapatos especiales, zapatillas, casacas, plantillas, fajas, exámenes médicos, anteojos, barras, sillas de baño, cuellos, separadores de dedos, y otros artículos para enfermos reumáticos.</t>
  </si>
  <si>
    <t>D 423</t>
  </si>
  <si>
    <t>UNIÓN COMUNAL DE JUNTAS DE VECINOS</t>
  </si>
  <si>
    <t>Contribuir al financiamiento de los gastos en mantención de oficinas, honorarios, compra de útiles y materiales de oficina, gastos de operación, difusión, imprenta, asambleas y reuniones.</t>
  </si>
  <si>
    <t>D 836</t>
  </si>
  <si>
    <t>Contribuir al financiamiento de los gastos del programa apoyando a familias de pacientes crónicos hospitalizados y ambulatorios: Compra de alimentación, exámenes y medicamentos, pañales, cintas para diabetes, mantención e insumos para médicos y entretención para pacientes hospitalizados.</t>
  </si>
  <si>
    <t>Para ser destinado a cubrir el déficit operacional de las áreas de salud, educación y otros</t>
  </si>
  <si>
    <t>Contribuir al financiamiento de los gastos de adquisición de material menor y mantención de la 13° y 14° Compañía de Bomberos de Providencia: gastos Operacionales</t>
  </si>
  <si>
    <t>Contribuir al financiamiento de los gastos de la remodelación de baños, cocina y pisos del 2° piso del sector de la guardia de la 13° Cía.. Cuerpo de Bombero de Santiago: remodelación de baños, remodelación de cocina, mantención y reparación de pisos, instalación de cortinas y gastos generales.</t>
  </si>
  <si>
    <t>Contribuir al financiamiento de los gastos en medicamentos, exámenes e insumos médicos de oncología, traslado terrestre y aéreo de pacientes, alimentación, gastos de alojamiento para padres de pacientes de hospitales San Juan de Dios y Luis Calvo Mackenna. Pago de funerales</t>
  </si>
  <si>
    <t>Contribuir al financiamiento de los gastos de operación de la JV: consumos básicos, materiales y útiles de escritorio, mantención de equipos de oficina, gastos en asambleas, ayuda social a vecinos: medicamentos, defunciones</t>
  </si>
  <si>
    <t>Contribuir al financiamiento de gastos operacionales, compra de equipamiento tecnológico para entregar información, compra de sillas, señaléticas, pendones y gastos de administración.</t>
  </si>
  <si>
    <t>Contribuir al financiamiento de los gastos de operación de la JV: compra de equipamiento computacional, materiales e insumos, instalación de equipo de aire acondicionado, revisión de instalación eléctrica y aseo de la sede. Pago de honorarios, talleres: literarios, publicación de libros, bordados, ciclo de cine y gastos de producción, compra de juegos tradicionales y costumbrista para niños, honorarios personajes típicos del país.</t>
  </si>
  <si>
    <t>Contribuir al financiamiento de los gastos de operación de la organización: honorarios, gastos de consumos básicos, materiales y útiles de oficina, movilización, correspondencia, arriendo de sede para asamblea y talleres, proyectos sociales de la J.V.</t>
  </si>
  <si>
    <t>Contribuir al financiamiento de los gastos de operación de la JV: honorarios, gastos en consumos básicos, comunicaciones, útiles y artículos de escritorio, eventos y asambleas, mantención y reparación de oficina.</t>
  </si>
  <si>
    <t>Contribuir al financiamiento de los gastos de operación de la JV: consumos básicos, materiales y útiles de escritorio, arriendo de equipos y mobiliario para asambleas, mantención página Web, honorarios, imprenta, ayuda de vecinos por pandemia.</t>
  </si>
  <si>
    <t>Contribuir al financiamiento de los gastos de operación de la JV: gastos de habilitación de sede (M$ 2000), consumos básicos, materiales y útiles de escritorio, honorarios secretaria, equipamiento computacional, mobiliario, asambleas, comunicaciones.</t>
  </si>
  <si>
    <t>Contribuir al financiamiento de gastos operacionales de la JV: pago telefonía e internet, pago sueldo secretaria y auxiliar de aseo, materiales de oficina y arriendo de local para asamblea.</t>
  </si>
  <si>
    <t>Contribuir al financiamiento de los gastos de operación de la JV: honorarios, consumos básicos, útiles y materiales de escritorio, talleres, mantención de equipos y reparación de sede.</t>
  </si>
  <si>
    <t>Contribuir al financiamiento de los gastos de talleres y honorarios: kinesiología para estimulación temprana, educación diferencial para el desarrollo cognitivo, fonoaudiología, terapia ocupacional, psicomotricidad, psicología.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</si>
</sst>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\-m\-yy"/>
    <numFmt numFmtId="168" formatCode="d\-m\-yyyy"/>
    <numFmt numFmtId="169" formatCode="dd\-mm\-yyyy"/>
    <numFmt numFmtId="171" formatCode="d/m/yy"/>
  </numFmts>
  <fonts count="37" x14ac:knownFonts="1">
    <font>
      <sz val="11"/>
      <color rgb="FF000000"/>
      <name val="Calibri"/>
    </font>
    <font>
      <b/>
      <sz val="10"/>
      <name val="Trebuchet MS"/>
      <family val="2"/>
    </font>
    <font>
      <sz val="20"/>
      <name val="Trebuchet MS"/>
      <family val="2"/>
    </font>
    <font>
      <sz val="11"/>
      <name val="Calibri"/>
      <family val="2"/>
    </font>
    <font>
      <sz val="10"/>
      <name val="Trebuchet MS"/>
      <family val="2"/>
    </font>
    <font>
      <b/>
      <sz val="11"/>
      <color rgb="FF44546A"/>
      <name val="Trebuchet MS"/>
      <family val="2"/>
    </font>
    <font>
      <b/>
      <sz val="12"/>
      <color rgb="FF44546A"/>
      <name val="Trebuchet MS"/>
      <family val="2"/>
    </font>
    <font>
      <b/>
      <sz val="10"/>
      <color rgb="FF44546A"/>
      <name val="Trebuchet MS"/>
      <family val="2"/>
    </font>
    <font>
      <b/>
      <sz val="8"/>
      <name val="Trebuchet MS"/>
      <family val="2"/>
    </font>
    <font>
      <b/>
      <sz val="8"/>
      <color rgb="FF0000FF"/>
      <name val="Trebuchet MS"/>
      <family val="2"/>
    </font>
    <font>
      <b/>
      <sz val="8"/>
      <color rgb="FF44546A"/>
      <name val="Trebuchet MS"/>
      <family val="2"/>
    </font>
    <font>
      <b/>
      <sz val="10"/>
      <color rgb="FFFF0000"/>
      <name val="Trebuchet MS"/>
      <family val="2"/>
    </font>
    <font>
      <sz val="8"/>
      <color rgb="FF44546A"/>
      <name val="Trebuchet MS"/>
      <family val="2"/>
    </font>
    <font>
      <sz val="8"/>
      <name val="Trebuchet MS"/>
      <family val="2"/>
    </font>
    <font>
      <sz val="10"/>
      <color rgb="FF0000FF"/>
      <name val="Trebuchet MS"/>
      <family val="2"/>
    </font>
    <font>
      <sz val="12"/>
      <color rgb="FFFF0000"/>
      <name val="Trebuchet MS"/>
      <family val="2"/>
    </font>
    <font>
      <sz val="8"/>
      <color rgb="FFFF0000"/>
      <name val="Trebuchet MS"/>
      <family val="2"/>
    </font>
    <font>
      <sz val="10"/>
      <color rgb="FFFF0000"/>
      <name val="Trebuchet MS"/>
      <family val="2"/>
    </font>
    <font>
      <sz val="6"/>
      <name val="Trebuchet MS"/>
      <family val="2"/>
    </font>
    <font>
      <b/>
      <sz val="10"/>
      <color rgb="FF0000FF"/>
      <name val="Trebuchet MS"/>
      <family val="2"/>
    </font>
    <font>
      <sz val="10"/>
      <color rgb="FF000080"/>
      <name val="Trebuchet MS"/>
      <family val="2"/>
    </font>
    <font>
      <sz val="7"/>
      <name val="Trebuchet MS"/>
      <family val="2"/>
    </font>
    <font>
      <b/>
      <sz val="12"/>
      <color rgb="FFFF0000"/>
      <name val="Trebuchet MS"/>
      <family val="2"/>
    </font>
    <font>
      <sz val="9"/>
      <name val="Trebuchet MS"/>
      <family val="2"/>
    </font>
    <font>
      <sz val="9"/>
      <color rgb="FF0000FF"/>
      <name val="Trebuchet MS"/>
      <family val="2"/>
    </font>
    <font>
      <b/>
      <sz val="14"/>
      <color rgb="FFFF0000"/>
      <name val="Calibri"/>
      <family val="2"/>
    </font>
    <font>
      <sz val="12"/>
      <name val="Trebuchet MS"/>
      <family val="2"/>
    </font>
    <font>
      <b/>
      <sz val="11"/>
      <color rgb="FF000000"/>
      <name val="Calibri"/>
      <family val="2"/>
    </font>
    <font>
      <sz val="9"/>
      <color rgb="FFFF0000"/>
      <name val="Trebuchet MS"/>
      <family val="2"/>
    </font>
    <font>
      <b/>
      <sz val="11"/>
      <color rgb="FFFF0000"/>
      <name val="Calibri"/>
      <family val="2"/>
    </font>
    <font>
      <sz val="9"/>
      <color rgb="FF000000"/>
      <name val="Trebuchet MS"/>
      <family val="2"/>
    </font>
    <font>
      <b/>
      <sz val="9"/>
      <color rgb="FF0000FF"/>
      <name val="Trebuchet MS"/>
      <family val="2"/>
    </font>
    <font>
      <b/>
      <sz val="9"/>
      <color rgb="FF000080"/>
      <name val="Trebuchet MS"/>
      <family val="2"/>
    </font>
    <font>
      <b/>
      <sz val="11"/>
      <name val="Calibri"/>
      <family val="2"/>
    </font>
    <font>
      <b/>
      <sz val="12"/>
      <color rgb="FF000080"/>
      <name val="Trebuchet MS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5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/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thin">
        <color rgb="FF0000FF"/>
      </bottom>
      <diagonal/>
    </border>
  </borders>
  <cellStyleXfs count="1">
    <xf numFmtId="0" fontId="0" fillId="0" borderId="0"/>
  </cellStyleXfs>
  <cellXfs count="304">
    <xf numFmtId="0" fontId="0" fillId="0" borderId="0" xfId="0" applyFont="1" applyAlignment="1"/>
    <xf numFmtId="0" fontId="4" fillId="0" borderId="0" xfId="0" applyFont="1"/>
    <xf numFmtId="0" fontId="3" fillId="0" borderId="10" xfId="0" applyFont="1" applyBorder="1"/>
    <xf numFmtId="165" fontId="11" fillId="3" borderId="15" xfId="0" applyNumberFormat="1" applyFont="1" applyFill="1" applyBorder="1" applyAlignment="1">
      <alignment horizontal="center" vertical="center" wrapText="1"/>
    </xf>
    <xf numFmtId="164" fontId="11" fillId="3" borderId="16" xfId="0" applyNumberFormat="1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164" fontId="10" fillId="4" borderId="18" xfId="0" applyNumberFormat="1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7" xfId="0" applyFont="1" applyBorder="1"/>
    <xf numFmtId="164" fontId="14" fillId="0" borderId="27" xfId="0" applyNumberFormat="1" applyFont="1" applyBorder="1"/>
    <xf numFmtId="165" fontId="15" fillId="7" borderId="28" xfId="0" applyNumberFormat="1" applyFont="1" applyFill="1" applyBorder="1" applyAlignment="1">
      <alignment horizontal="center"/>
    </xf>
    <xf numFmtId="164" fontId="15" fillId="7" borderId="28" xfId="0" applyNumberFormat="1" applyFont="1" applyFill="1" applyBorder="1" applyAlignment="1">
      <alignment horizontal="center"/>
    </xf>
    <xf numFmtId="164" fontId="14" fillId="0" borderId="22" xfId="0" applyNumberFormat="1" applyFont="1" applyBorder="1"/>
    <xf numFmtId="37" fontId="4" fillId="0" borderId="22" xfId="0" applyNumberFormat="1" applyFont="1" applyBorder="1" applyAlignment="1">
      <alignment vertical="top" wrapText="1"/>
    </xf>
    <xf numFmtId="165" fontId="15" fillId="7" borderId="29" xfId="0" applyNumberFormat="1" applyFont="1" applyFill="1" applyBorder="1" applyAlignment="1">
      <alignment horizontal="center"/>
    </xf>
    <xf numFmtId="164" fontId="15" fillId="7" borderId="29" xfId="0" applyNumberFormat="1" applyFont="1" applyFill="1" applyBorder="1" applyAlignment="1">
      <alignment horizontal="center"/>
    </xf>
    <xf numFmtId="37" fontId="4" fillId="0" borderId="21" xfId="0" applyNumberFormat="1" applyFont="1" applyBorder="1" applyAlignment="1">
      <alignment vertical="top" wrapText="1"/>
    </xf>
    <xf numFmtId="37" fontId="4" fillId="0" borderId="22" xfId="0" applyNumberFormat="1" applyFont="1" applyBorder="1" applyAlignment="1">
      <alignment wrapText="1"/>
    </xf>
    <xf numFmtId="37" fontId="4" fillId="0" borderId="27" xfId="0" applyNumberFormat="1" applyFont="1" applyBorder="1" applyAlignment="1">
      <alignment wrapText="1"/>
    </xf>
    <xf numFmtId="164" fontId="14" fillId="0" borderId="22" xfId="0" applyNumberFormat="1" applyFont="1" applyBorder="1" applyAlignment="1"/>
    <xf numFmtId="165" fontId="15" fillId="7" borderId="23" xfId="0" applyNumberFormat="1" applyFont="1" applyFill="1" applyBorder="1" applyAlignment="1">
      <alignment horizontal="center"/>
    </xf>
    <xf numFmtId="164" fontId="15" fillId="7" borderId="23" xfId="0" applyNumberFormat="1" applyFont="1" applyFill="1" applyBorder="1" applyAlignment="1">
      <alignment horizontal="center"/>
    </xf>
    <xf numFmtId="164" fontId="14" fillId="0" borderId="21" xfId="0" applyNumberFormat="1" applyFont="1" applyBorder="1" applyAlignment="1"/>
    <xf numFmtId="165" fontId="15" fillId="7" borderId="31" xfId="0" applyNumberFormat="1" applyFont="1" applyFill="1" applyBorder="1" applyAlignment="1">
      <alignment horizontal="center"/>
    </xf>
    <xf numFmtId="164" fontId="15" fillId="7" borderId="31" xfId="0" applyNumberFormat="1" applyFont="1" applyFill="1" applyBorder="1" applyAlignment="1">
      <alignment horizontal="center"/>
    </xf>
    <xf numFmtId="37" fontId="4" fillId="0" borderId="27" xfId="0" applyNumberFormat="1" applyFont="1" applyBorder="1" applyAlignment="1">
      <alignment vertical="top" wrapText="1"/>
    </xf>
    <xf numFmtId="3" fontId="16" fillId="8" borderId="30" xfId="0" applyNumberFormat="1" applyFont="1" applyFill="1" applyBorder="1" applyAlignment="1">
      <alignment horizontal="center"/>
    </xf>
    <xf numFmtId="165" fontId="15" fillId="7" borderId="34" xfId="0" applyNumberFormat="1" applyFont="1" applyFill="1" applyBorder="1" applyAlignment="1">
      <alignment horizontal="center"/>
    </xf>
    <xf numFmtId="164" fontId="15" fillId="7" borderId="34" xfId="0" applyNumberFormat="1" applyFont="1" applyFill="1" applyBorder="1" applyAlignment="1">
      <alignment horizontal="center"/>
    </xf>
    <xf numFmtId="37" fontId="21" fillId="0" borderId="22" xfId="0" applyNumberFormat="1" applyFont="1" applyBorder="1" applyAlignment="1">
      <alignment horizontal="center" vertical="top" wrapText="1"/>
    </xf>
    <xf numFmtId="37" fontId="13" fillId="0" borderId="22" xfId="0" applyNumberFormat="1" applyFont="1" applyBorder="1" applyAlignment="1">
      <alignment horizontal="center" vertical="top" wrapText="1"/>
    </xf>
    <xf numFmtId="37" fontId="4" fillId="0" borderId="21" xfId="0" applyNumberFormat="1" applyFont="1" applyBorder="1" applyAlignment="1">
      <alignment wrapText="1"/>
    </xf>
    <xf numFmtId="164" fontId="14" fillId="0" borderId="21" xfId="0" applyNumberFormat="1" applyFont="1" applyBorder="1" applyAlignment="1">
      <alignment horizontal="center"/>
    </xf>
    <xf numFmtId="3" fontId="15" fillId="7" borderId="31" xfId="0" applyNumberFormat="1" applyFont="1" applyFill="1" applyBorder="1" applyAlignment="1">
      <alignment horizontal="center"/>
    </xf>
    <xf numFmtId="164" fontId="14" fillId="0" borderId="0" xfId="0" applyNumberFormat="1" applyFont="1"/>
    <xf numFmtId="164" fontId="14" fillId="0" borderId="22" xfId="0" applyNumberFormat="1" applyFont="1" applyBorder="1" applyAlignment="1">
      <alignment horizontal="center"/>
    </xf>
    <xf numFmtId="37" fontId="4" fillId="0" borderId="37" xfId="0" applyNumberFormat="1" applyFont="1" applyBorder="1" applyAlignment="1">
      <alignment vertical="top" wrapText="1"/>
    </xf>
    <xf numFmtId="164" fontId="14" fillId="0" borderId="22" xfId="0" applyNumberFormat="1" applyFont="1" applyBorder="1" applyAlignment="1">
      <alignment vertical="center" wrapText="1"/>
    </xf>
    <xf numFmtId="37" fontId="1" fillId="0" borderId="37" xfId="0" applyNumberFormat="1" applyFont="1" applyBorder="1" applyAlignment="1">
      <alignment vertical="top" wrapText="1"/>
    </xf>
    <xf numFmtId="37" fontId="4" fillId="0" borderId="36" xfId="0" applyNumberFormat="1" applyFont="1" applyBorder="1" applyAlignment="1">
      <alignment vertical="top" wrapText="1"/>
    </xf>
    <xf numFmtId="165" fontId="4" fillId="0" borderId="0" xfId="0" applyNumberFormat="1" applyFont="1"/>
    <xf numFmtId="3" fontId="11" fillId="8" borderId="47" xfId="0" applyNumberFormat="1" applyFont="1" applyFill="1" applyBorder="1" applyAlignment="1">
      <alignment horizontal="center"/>
    </xf>
    <xf numFmtId="37" fontId="18" fillId="0" borderId="22" xfId="0" applyNumberFormat="1" applyFont="1" applyBorder="1" applyAlignment="1">
      <alignment horizontal="center" vertical="top" wrapText="1"/>
    </xf>
    <xf numFmtId="164" fontId="13" fillId="0" borderId="0" xfId="0" applyNumberFormat="1" applyFont="1" applyAlignment="1">
      <alignment horizontal="center"/>
    </xf>
    <xf numFmtId="37" fontId="13" fillId="0" borderId="27" xfId="0" applyNumberFormat="1" applyFont="1" applyBorder="1" applyAlignment="1">
      <alignment horizontal="center" vertical="top" wrapText="1"/>
    </xf>
    <xf numFmtId="0" fontId="15" fillId="7" borderId="23" xfId="0" applyFont="1" applyFill="1" applyBorder="1" applyAlignment="1">
      <alignment horizontal="center"/>
    </xf>
    <xf numFmtId="37" fontId="4" fillId="0" borderId="27" xfId="0" applyNumberFormat="1" applyFont="1" applyBorder="1" applyAlignment="1">
      <alignment horizontal="center" vertical="top" wrapText="1"/>
    </xf>
    <xf numFmtId="37" fontId="21" fillId="0" borderId="27" xfId="0" applyNumberFormat="1" applyFont="1" applyBorder="1" applyAlignment="1">
      <alignment horizontal="center" vertical="top" wrapText="1"/>
    </xf>
    <xf numFmtId="37" fontId="4" fillId="0" borderId="22" xfId="0" applyNumberFormat="1" applyFont="1" applyBorder="1" applyAlignment="1">
      <alignment horizontal="left" vertical="top" wrapText="1"/>
    </xf>
    <xf numFmtId="37" fontId="4" fillId="0" borderId="22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0" fillId="0" borderId="0" xfId="0" applyFont="1"/>
    <xf numFmtId="0" fontId="13" fillId="0" borderId="0" xfId="0" applyFont="1"/>
    <xf numFmtId="37" fontId="4" fillId="0" borderId="0" xfId="0" applyNumberFormat="1" applyFont="1"/>
    <xf numFmtId="165" fontId="1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4" fillId="0" borderId="0" xfId="0" applyNumberFormat="1" applyFont="1"/>
    <xf numFmtId="0" fontId="0" fillId="0" borderId="0" xfId="0" applyFont="1" applyAlignment="1"/>
    <xf numFmtId="37" fontId="4" fillId="0" borderId="21" xfId="0" applyNumberFormat="1" applyFont="1" applyBorder="1" applyAlignment="1">
      <alignment horizontal="center" vertical="top" wrapText="1"/>
    </xf>
    <xf numFmtId="37" fontId="4" fillId="0" borderId="22" xfId="0" applyNumberFormat="1" applyFont="1" applyBorder="1" applyAlignment="1">
      <alignment horizontal="center" vertical="top" wrapText="1"/>
    </xf>
    <xf numFmtId="165" fontId="15" fillId="7" borderId="43" xfId="0" applyNumberFormat="1" applyFont="1" applyFill="1" applyBorder="1" applyAlignment="1">
      <alignment horizontal="center"/>
    </xf>
    <xf numFmtId="164" fontId="15" fillId="7" borderId="43" xfId="0" applyNumberFormat="1" applyFont="1" applyFill="1" applyBorder="1" applyAlignment="1">
      <alignment horizontal="center"/>
    </xf>
    <xf numFmtId="37" fontId="4" fillId="9" borderId="53" xfId="0" applyNumberFormat="1" applyFont="1" applyFill="1" applyBorder="1" applyAlignment="1">
      <alignment vertical="top" wrapText="1"/>
    </xf>
    <xf numFmtId="0" fontId="24" fillId="9" borderId="31" xfId="0" applyFont="1" applyFill="1" applyBorder="1" applyAlignment="1">
      <alignment horizontal="center"/>
    </xf>
    <xf numFmtId="37" fontId="4" fillId="9" borderId="54" xfId="0" applyNumberFormat="1" applyFont="1" applyFill="1" applyBorder="1" applyAlignment="1">
      <alignment vertical="top" wrapText="1"/>
    </xf>
    <xf numFmtId="164" fontId="14" fillId="9" borderId="23" xfId="0" applyNumberFormat="1" applyFont="1" applyFill="1" applyBorder="1"/>
    <xf numFmtId="37" fontId="4" fillId="9" borderId="54" xfId="0" applyNumberFormat="1" applyFont="1" applyFill="1" applyBorder="1" applyAlignment="1">
      <alignment vertical="top" wrapText="1"/>
    </xf>
    <xf numFmtId="164" fontId="14" fillId="9" borderId="23" xfId="0" applyNumberFormat="1" applyFont="1" applyFill="1" applyBorder="1" applyAlignment="1"/>
    <xf numFmtId="37" fontId="4" fillId="9" borderId="23" xfId="0" applyNumberFormat="1" applyFont="1" applyFill="1" applyBorder="1" applyAlignment="1">
      <alignment vertical="top" wrapText="1"/>
    </xf>
    <xf numFmtId="37" fontId="4" fillId="9" borderId="23" xfId="0" applyNumberFormat="1" applyFont="1" applyFill="1" applyBorder="1" applyAlignment="1">
      <alignment vertical="top" wrapText="1"/>
    </xf>
    <xf numFmtId="164" fontId="14" fillId="9" borderId="23" xfId="0" applyNumberFormat="1" applyFont="1" applyFill="1" applyBorder="1" applyAlignment="1">
      <alignment horizontal="center"/>
    </xf>
    <xf numFmtId="164" fontId="14" fillId="9" borderId="27" xfId="0" applyNumberFormat="1" applyFont="1" applyFill="1" applyBorder="1" applyAlignment="1">
      <alignment horizontal="center" vertical="center"/>
    </xf>
    <xf numFmtId="165" fontId="15" fillId="7" borderId="27" xfId="0" applyNumberFormat="1" applyFont="1" applyFill="1" applyBorder="1" applyAlignment="1">
      <alignment horizontal="center" vertical="center"/>
    </xf>
    <xf numFmtId="164" fontId="15" fillId="7" borderId="27" xfId="0" applyNumberFormat="1" applyFont="1" applyFill="1" applyBorder="1" applyAlignment="1">
      <alignment horizontal="center" vertical="center"/>
    </xf>
    <xf numFmtId="37" fontId="4" fillId="9" borderId="22" xfId="0" applyNumberFormat="1" applyFont="1" applyFill="1" applyBorder="1" applyAlignment="1">
      <alignment vertical="top" wrapText="1"/>
    </xf>
    <xf numFmtId="165" fontId="15" fillId="7" borderId="44" xfId="0" applyNumberFormat="1" applyFont="1" applyFill="1" applyBorder="1" applyAlignment="1">
      <alignment horizontal="center"/>
    </xf>
    <xf numFmtId="164" fontId="15" fillId="7" borderId="44" xfId="0" applyNumberFormat="1" applyFont="1" applyFill="1" applyBorder="1" applyAlignment="1">
      <alignment horizontal="center"/>
    </xf>
    <xf numFmtId="164" fontId="14" fillId="9" borderId="22" xfId="0" applyNumberFormat="1" applyFont="1" applyFill="1" applyBorder="1" applyAlignment="1">
      <alignment horizontal="center"/>
    </xf>
    <xf numFmtId="37" fontId="4" fillId="9" borderId="27" xfId="0" applyNumberFormat="1" applyFont="1" applyFill="1" applyBorder="1" applyAlignment="1">
      <alignment vertical="top" wrapText="1"/>
    </xf>
    <xf numFmtId="164" fontId="14" fillId="9" borderId="27" xfId="0" applyNumberFormat="1" applyFont="1" applyFill="1" applyBorder="1"/>
    <xf numFmtId="0" fontId="15" fillId="7" borderId="44" xfId="0" applyFont="1" applyFill="1" applyBorder="1" applyAlignment="1">
      <alignment horizontal="center"/>
    </xf>
    <xf numFmtId="0" fontId="18" fillId="0" borderId="5" xfId="0" applyFont="1" applyBorder="1" applyAlignment="1">
      <alignment vertical="top" wrapText="1"/>
    </xf>
    <xf numFmtId="164" fontId="14" fillId="0" borderId="38" xfId="0" applyNumberFormat="1" applyFont="1" applyBorder="1"/>
    <xf numFmtId="164" fontId="14" fillId="9" borderId="21" xfId="0" applyNumberFormat="1" applyFont="1" applyFill="1" applyBorder="1" applyAlignment="1"/>
    <xf numFmtId="164" fontId="22" fillId="7" borderId="23" xfId="0" applyNumberFormat="1" applyFont="1" applyFill="1" applyBorder="1" applyAlignment="1">
      <alignment horizontal="center"/>
    </xf>
    <xf numFmtId="165" fontId="15" fillId="7" borderId="50" xfId="0" applyNumberFormat="1" applyFont="1" applyFill="1" applyBorder="1" applyAlignment="1">
      <alignment horizontal="center"/>
    </xf>
    <xf numFmtId="0" fontId="33" fillId="0" borderId="0" xfId="0" applyFont="1"/>
    <xf numFmtId="164" fontId="19" fillId="0" borderId="22" xfId="0" applyNumberFormat="1" applyFont="1" applyBorder="1" applyAlignment="1"/>
    <xf numFmtId="164" fontId="14" fillId="9" borderId="31" xfId="0" applyNumberFormat="1" applyFont="1" applyFill="1" applyBorder="1" applyAlignment="1"/>
    <xf numFmtId="3" fontId="16" fillId="8" borderId="46" xfId="0" applyNumberFormat="1" applyFont="1" applyFill="1" applyBorder="1" applyAlignment="1">
      <alignment horizontal="center"/>
    </xf>
    <xf numFmtId="3" fontId="16" fillId="8" borderId="47" xfId="0" applyNumberFormat="1" applyFont="1" applyFill="1" applyBorder="1" applyAlignment="1">
      <alignment horizontal="center"/>
    </xf>
    <xf numFmtId="3" fontId="16" fillId="8" borderId="55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5" xfId="0" applyFont="1" applyBorder="1"/>
    <xf numFmtId="0" fontId="3" fillId="0" borderId="19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0" fillId="0" borderId="0" xfId="0" applyFont="1" applyAlignment="1"/>
    <xf numFmtId="0" fontId="3" fillId="0" borderId="4" xfId="0" applyFont="1" applyBorder="1"/>
    <xf numFmtId="0" fontId="3" fillId="0" borderId="22" xfId="0" applyFont="1" applyBorder="1"/>
    <xf numFmtId="0" fontId="3" fillId="0" borderId="27" xfId="0" applyFont="1" applyBorder="1"/>
    <xf numFmtId="37" fontId="18" fillId="0" borderId="21" xfId="0" applyNumberFormat="1" applyFont="1" applyBorder="1" applyAlignment="1">
      <alignment horizontal="center" vertical="top" wrapText="1"/>
    </xf>
    <xf numFmtId="0" fontId="22" fillId="6" borderId="6" xfId="0" applyFont="1" applyFill="1" applyBorder="1" applyAlignment="1">
      <alignment horizontal="center" vertical="center" wrapText="1"/>
    </xf>
    <xf numFmtId="0" fontId="3" fillId="0" borderId="41" xfId="0" applyFont="1" applyBorder="1"/>
    <xf numFmtId="0" fontId="25" fillId="6" borderId="11" xfId="0" applyFont="1" applyFill="1" applyBorder="1" applyAlignment="1">
      <alignment horizontal="center" vertical="center" wrapText="1"/>
    </xf>
    <xf numFmtId="0" fontId="3" fillId="0" borderId="52" xfId="0" applyFont="1" applyBorder="1"/>
    <xf numFmtId="0" fontId="22" fillId="6" borderId="11" xfId="0" applyFont="1" applyFill="1" applyBorder="1" applyAlignment="1">
      <alignment horizontal="center" vertical="center" wrapText="1"/>
    </xf>
    <xf numFmtId="37" fontId="4" fillId="0" borderId="22" xfId="0" applyNumberFormat="1" applyFont="1" applyBorder="1" applyAlignment="1">
      <alignment vertical="top" wrapText="1"/>
    </xf>
    <xf numFmtId="0" fontId="22" fillId="6" borderId="12" xfId="0" applyFont="1" applyFill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0" fillId="9" borderId="37" xfId="0" applyFont="1" applyFill="1" applyBorder="1" applyAlignment="1">
      <alignment horizontal="center" vertical="center" wrapText="1"/>
    </xf>
    <xf numFmtId="3" fontId="11" fillId="8" borderId="47" xfId="0" applyNumberFormat="1" applyFont="1" applyFill="1" applyBorder="1" applyAlignment="1">
      <alignment horizontal="center"/>
    </xf>
    <xf numFmtId="37" fontId="4" fillId="0" borderId="44" xfId="0" applyNumberFormat="1" applyFont="1" applyBorder="1" applyAlignment="1">
      <alignment horizontal="center" vertical="top" wrapText="1"/>
    </xf>
    <xf numFmtId="164" fontId="14" fillId="0" borderId="44" xfId="0" applyNumberFormat="1" applyFont="1" applyBorder="1" applyAlignment="1">
      <alignment horizontal="center"/>
    </xf>
    <xf numFmtId="3" fontId="24" fillId="0" borderId="44" xfId="0" applyNumberFormat="1" applyFont="1" applyBorder="1" applyAlignment="1">
      <alignment horizontal="center"/>
    </xf>
    <xf numFmtId="3" fontId="17" fillId="8" borderId="47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37" fontId="7" fillId="2" borderId="19" xfId="0" applyNumberFormat="1" applyFont="1" applyFill="1" applyBorder="1" applyAlignment="1">
      <alignment horizontal="center" vertical="center" wrapText="1"/>
    </xf>
    <xf numFmtId="164" fontId="7" fillId="2" borderId="19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3" fillId="0" borderId="39" xfId="0" applyFont="1" applyBorder="1"/>
    <xf numFmtId="0" fontId="10" fillId="5" borderId="45" xfId="0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48" xfId="0" applyFont="1" applyBorder="1"/>
    <xf numFmtId="0" fontId="3" fillId="0" borderId="51" xfId="0" applyFont="1" applyBorder="1"/>
    <xf numFmtId="0" fontId="3" fillId="0" borderId="49" xfId="0" applyFont="1" applyBorder="1"/>
    <xf numFmtId="165" fontId="10" fillId="5" borderId="51" xfId="0" applyNumberFormat="1" applyFont="1" applyFill="1" applyBorder="1" applyAlignment="1">
      <alignment horizontal="center" vertical="center"/>
    </xf>
    <xf numFmtId="0" fontId="12" fillId="5" borderId="49" xfId="0" applyFont="1" applyFill="1" applyBorder="1" applyAlignment="1">
      <alignment horizontal="center" vertical="center"/>
    </xf>
    <xf numFmtId="3" fontId="10" fillId="5" borderId="49" xfId="0" applyNumberFormat="1" applyFont="1" applyFill="1" applyBorder="1" applyAlignment="1">
      <alignment horizontal="center" vertical="center"/>
    </xf>
    <xf numFmtId="37" fontId="4" fillId="0" borderId="31" xfId="0" applyNumberFormat="1" applyFont="1" applyBorder="1" applyAlignment="1">
      <alignment vertical="top" wrapText="1"/>
    </xf>
    <xf numFmtId="164" fontId="14" fillId="0" borderId="31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37" fontId="4" fillId="0" borderId="44" xfId="0" applyNumberFormat="1" applyFont="1" applyBorder="1" applyAlignment="1">
      <alignment wrapText="1"/>
    </xf>
    <xf numFmtId="37" fontId="4" fillId="0" borderId="34" xfId="0" applyNumberFormat="1" applyFont="1" applyBorder="1" applyAlignment="1">
      <alignment wrapText="1"/>
    </xf>
    <xf numFmtId="164" fontId="14" fillId="0" borderId="34" xfId="0" applyNumberFormat="1" applyFont="1" applyBorder="1" applyAlignment="1">
      <alignment horizontal="center"/>
    </xf>
    <xf numFmtId="3" fontId="24" fillId="0" borderId="34" xfId="0" applyNumberFormat="1" applyFont="1" applyBorder="1" applyAlignment="1">
      <alignment horizontal="center"/>
    </xf>
    <xf numFmtId="3" fontId="16" fillId="8" borderId="35" xfId="0" applyNumberFormat="1" applyFont="1" applyFill="1" applyBorder="1" applyAlignment="1">
      <alignment horizontal="center"/>
    </xf>
    <xf numFmtId="164" fontId="14" fillId="0" borderId="34" xfId="0" applyNumberFormat="1" applyFont="1" applyBorder="1" applyAlignment="1"/>
    <xf numFmtId="0" fontId="24" fillId="0" borderId="34" xfId="0" applyFont="1" applyBorder="1" applyAlignment="1">
      <alignment horizontal="center"/>
    </xf>
    <xf numFmtId="3" fontId="17" fillId="8" borderId="35" xfId="0" applyNumberFormat="1" applyFont="1" applyFill="1" applyBorder="1" applyAlignment="1">
      <alignment horizontal="center"/>
    </xf>
    <xf numFmtId="0" fontId="22" fillId="6" borderId="19" xfId="0" applyFont="1" applyFill="1" applyBorder="1" applyAlignment="1">
      <alignment horizontal="center" vertical="center" wrapText="1"/>
    </xf>
    <xf numFmtId="37" fontId="4" fillId="0" borderId="44" xfId="0" applyNumberFormat="1" applyFont="1" applyBorder="1" applyAlignment="1">
      <alignment vertical="top" wrapText="1"/>
    </xf>
    <xf numFmtId="0" fontId="24" fillId="0" borderId="44" xfId="0" applyFont="1" applyBorder="1" applyAlignment="1">
      <alignment horizontal="center"/>
    </xf>
    <xf numFmtId="0" fontId="22" fillId="6" borderId="24" xfId="0" applyFont="1" applyFill="1" applyBorder="1" applyAlignment="1">
      <alignment horizontal="center" vertical="center" wrapText="1"/>
    </xf>
    <xf numFmtId="37" fontId="17" fillId="0" borderId="31" xfId="0" applyNumberFormat="1" applyFont="1" applyBorder="1" applyAlignment="1">
      <alignment vertical="top" wrapText="1"/>
    </xf>
    <xf numFmtId="164" fontId="14" fillId="0" borderId="44" xfId="0" applyNumberFormat="1" applyFont="1" applyBorder="1" applyAlignment="1"/>
    <xf numFmtId="164" fontId="14" fillId="0" borderId="44" xfId="0" applyNumberFormat="1" applyFont="1" applyBorder="1"/>
    <xf numFmtId="37" fontId="4" fillId="0" borderId="28" xfId="0" applyNumberFormat="1" applyFont="1" applyBorder="1" applyAlignment="1">
      <alignment wrapText="1"/>
    </xf>
    <xf numFmtId="164" fontId="14" fillId="0" borderId="28" xfId="0" applyNumberFormat="1" applyFont="1" applyBorder="1"/>
    <xf numFmtId="0" fontId="24" fillId="0" borderId="28" xfId="0" applyFont="1" applyBorder="1" applyAlignment="1">
      <alignment horizontal="center"/>
    </xf>
    <xf numFmtId="3" fontId="17" fillId="8" borderId="55" xfId="0" applyNumberFormat="1" applyFont="1" applyFill="1" applyBorder="1"/>
    <xf numFmtId="164" fontId="24" fillId="0" borderId="31" xfId="0" applyNumberFormat="1" applyFont="1" applyBorder="1" applyAlignment="1">
      <alignment horizontal="center"/>
    </xf>
    <xf numFmtId="37" fontId="4" fillId="0" borderId="34" xfId="0" applyNumberFormat="1" applyFont="1" applyBorder="1" applyAlignment="1">
      <alignment vertical="top" wrapText="1"/>
    </xf>
    <xf numFmtId="164" fontId="14" fillId="0" borderId="34" xfId="0" applyNumberFormat="1" applyFont="1" applyBorder="1"/>
    <xf numFmtId="3" fontId="17" fillId="8" borderId="35" xfId="0" applyNumberFormat="1" applyFont="1" applyFill="1" applyBorder="1" applyAlignment="1"/>
    <xf numFmtId="37" fontId="13" fillId="0" borderId="29" xfId="0" applyNumberFormat="1" applyFont="1" applyBorder="1" applyAlignment="1">
      <alignment horizontal="center" vertical="top" wrapText="1"/>
    </xf>
    <xf numFmtId="164" fontId="14" fillId="0" borderId="29" xfId="0" applyNumberFormat="1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37" fontId="13" fillId="0" borderId="44" xfId="0" applyNumberFormat="1" applyFont="1" applyBorder="1" applyAlignment="1">
      <alignment horizontal="center" vertical="top" wrapText="1"/>
    </xf>
    <xf numFmtId="37" fontId="13" fillId="0" borderId="34" xfId="0" applyNumberFormat="1" applyFont="1" applyBorder="1" applyAlignment="1">
      <alignment horizontal="center" vertical="top" wrapText="1"/>
    </xf>
    <xf numFmtId="37" fontId="4" fillId="0" borderId="28" xfId="0" applyNumberFormat="1" applyFont="1" applyBorder="1" applyAlignment="1">
      <alignment horizontal="left" vertical="top" wrapText="1"/>
    </xf>
    <xf numFmtId="0" fontId="22" fillId="6" borderId="33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/>
    <xf numFmtId="0" fontId="23" fillId="9" borderId="31" xfId="0" applyFont="1" applyFill="1" applyBorder="1" applyAlignment="1">
      <alignment horizontal="center" vertical="center" wrapText="1"/>
    </xf>
    <xf numFmtId="0" fontId="23" fillId="9" borderId="44" xfId="0" applyFont="1" applyFill="1" applyBorder="1" applyAlignment="1">
      <alignment horizontal="center" vertical="center" wrapText="1"/>
    </xf>
    <xf numFmtId="0" fontId="23" fillId="9" borderId="28" xfId="0" applyFont="1" applyFill="1" applyBorder="1" applyAlignment="1">
      <alignment horizontal="center" vertical="center" wrapText="1"/>
    </xf>
    <xf numFmtId="37" fontId="4" fillId="9" borderId="31" xfId="0" applyNumberFormat="1" applyFont="1" applyFill="1" applyBorder="1" applyAlignment="1">
      <alignment vertical="top" wrapText="1"/>
    </xf>
    <xf numFmtId="164" fontId="14" fillId="9" borderId="31" xfId="0" applyNumberFormat="1" applyFont="1" applyFill="1" applyBorder="1" applyAlignment="1">
      <alignment horizontal="center"/>
    </xf>
    <xf numFmtId="37" fontId="4" fillId="9" borderId="44" xfId="0" applyNumberFormat="1" applyFont="1" applyFill="1" applyBorder="1" applyAlignment="1">
      <alignment vertical="top" wrapText="1"/>
    </xf>
    <xf numFmtId="164" fontId="14" fillId="9" borderId="44" xfId="0" applyNumberFormat="1" applyFont="1" applyFill="1" applyBorder="1" applyAlignment="1">
      <alignment horizontal="center"/>
    </xf>
    <xf numFmtId="3" fontId="24" fillId="9" borderId="44" xfId="0" applyNumberFormat="1" applyFont="1" applyFill="1" applyBorder="1" applyAlignment="1">
      <alignment horizontal="center"/>
    </xf>
    <xf numFmtId="37" fontId="4" fillId="9" borderId="34" xfId="0" applyNumberFormat="1" applyFont="1" applyFill="1" applyBorder="1" applyAlignment="1">
      <alignment vertical="top" wrapText="1"/>
    </xf>
    <xf numFmtId="164" fontId="14" fillId="9" borderId="34" xfId="0" applyNumberFormat="1" applyFont="1" applyFill="1" applyBorder="1" applyAlignment="1">
      <alignment horizontal="center"/>
    </xf>
    <xf numFmtId="0" fontId="24" fillId="9" borderId="34" xfId="0" applyFont="1" applyFill="1" applyBorder="1" applyAlignment="1">
      <alignment horizontal="center"/>
    </xf>
    <xf numFmtId="0" fontId="3" fillId="0" borderId="27" xfId="0" applyFont="1" applyBorder="1" applyAlignment="1"/>
    <xf numFmtId="37" fontId="4" fillId="0" borderId="31" xfId="0" applyNumberFormat="1" applyFont="1" applyBorder="1" applyAlignment="1">
      <alignment horizontal="center" vertical="top" wrapText="1"/>
    </xf>
    <xf numFmtId="164" fontId="14" fillId="0" borderId="31" xfId="0" applyNumberFormat="1" applyFont="1" applyBorder="1" applyAlignment="1"/>
    <xf numFmtId="0" fontId="13" fillId="0" borderId="44" xfId="0" applyFont="1" applyBorder="1" applyAlignment="1">
      <alignment vertical="top" wrapText="1"/>
    </xf>
    <xf numFmtId="0" fontId="3" fillId="0" borderId="34" xfId="0" applyFont="1" applyBorder="1" applyAlignment="1"/>
    <xf numFmtId="164" fontId="14" fillId="9" borderId="44" xfId="0" applyNumberFormat="1" applyFont="1" applyFill="1" applyBorder="1" applyAlignment="1"/>
    <xf numFmtId="3" fontId="17" fillId="8" borderId="47" xfId="0" applyNumberFormat="1" applyFont="1" applyFill="1" applyBorder="1"/>
    <xf numFmtId="3" fontId="17" fillId="8" borderId="46" xfId="0" applyNumberFormat="1" applyFont="1" applyFill="1" applyBorder="1" applyAlignment="1">
      <alignment horizontal="center"/>
    </xf>
    <xf numFmtId="1" fontId="24" fillId="0" borderId="28" xfId="0" applyNumberFormat="1" applyFont="1" applyBorder="1" applyAlignment="1">
      <alignment horizontal="center"/>
    </xf>
    <xf numFmtId="0" fontId="24" fillId="9" borderId="44" xfId="0" applyFont="1" applyFill="1" applyBorder="1" applyAlignment="1">
      <alignment horizontal="center"/>
    </xf>
    <xf numFmtId="3" fontId="17" fillId="8" borderId="47" xfId="0" applyNumberFormat="1" applyFont="1" applyFill="1" applyBorder="1" applyAlignment="1"/>
    <xf numFmtId="3" fontId="28" fillId="8" borderId="46" xfId="0" applyNumberFormat="1" applyFont="1" applyFill="1" applyBorder="1" applyAlignment="1">
      <alignment horizontal="center"/>
    </xf>
    <xf numFmtId="3" fontId="15" fillId="8" borderId="47" xfId="0" applyNumberFormat="1" applyFont="1" applyFill="1" applyBorder="1" applyAlignment="1">
      <alignment horizontal="center"/>
    </xf>
    <xf numFmtId="3" fontId="17" fillId="8" borderId="47" xfId="0" applyNumberFormat="1" applyFont="1" applyFill="1" applyBorder="1" applyAlignment="1">
      <alignment horizontal="center" vertical="center"/>
    </xf>
    <xf numFmtId="165" fontId="17" fillId="8" borderId="47" xfId="0" applyNumberFormat="1" applyFont="1" applyFill="1" applyBorder="1" applyAlignment="1">
      <alignment horizontal="center" vertical="center"/>
    </xf>
    <xf numFmtId="0" fontId="24" fillId="9" borderId="28" xfId="0" applyFont="1" applyFill="1" applyBorder="1" applyAlignment="1">
      <alignment horizontal="center" vertical="center"/>
    </xf>
    <xf numFmtId="0" fontId="24" fillId="9" borderId="28" xfId="0" applyFont="1" applyFill="1" applyBorder="1" applyAlignment="1">
      <alignment horizontal="center"/>
    </xf>
    <xf numFmtId="3" fontId="36" fillId="0" borderId="39" xfId="0" applyNumberFormat="1" applyFont="1" applyBorder="1" applyAlignment="1"/>
    <xf numFmtId="164" fontId="19" fillId="9" borderId="23" xfId="0" applyNumberFormat="1" applyFont="1" applyFill="1" applyBorder="1" applyAlignment="1"/>
    <xf numFmtId="164" fontId="19" fillId="9" borderId="23" xfId="0" applyNumberFormat="1" applyFont="1" applyFill="1" applyBorder="1" applyAlignment="1">
      <alignment horizontal="center"/>
    </xf>
    <xf numFmtId="166" fontId="24" fillId="0" borderId="31" xfId="0" applyNumberFormat="1" applyFont="1" applyBorder="1" applyAlignment="1">
      <alignment horizontal="center"/>
    </xf>
    <xf numFmtId="165" fontId="24" fillId="0" borderId="31" xfId="0" applyNumberFormat="1" applyFont="1" applyBorder="1" applyAlignment="1">
      <alignment horizontal="center"/>
    </xf>
    <xf numFmtId="166" fontId="24" fillId="0" borderId="44" xfId="0" applyNumberFormat="1" applyFont="1" applyBorder="1" applyAlignment="1">
      <alignment horizontal="center"/>
    </xf>
    <xf numFmtId="164" fontId="24" fillId="0" borderId="44" xfId="0" applyNumberFormat="1" applyFont="1" applyBorder="1" applyAlignment="1">
      <alignment horizontal="center"/>
    </xf>
    <xf numFmtId="165" fontId="24" fillId="0" borderId="44" xfId="0" applyNumberFormat="1" applyFont="1" applyBorder="1" applyAlignment="1">
      <alignment horizontal="center"/>
    </xf>
    <xf numFmtId="166" fontId="24" fillId="0" borderId="44" xfId="0" applyNumberFormat="1" applyFont="1" applyBorder="1"/>
    <xf numFmtId="165" fontId="24" fillId="0" borderId="44" xfId="0" applyNumberFormat="1" applyFont="1" applyBorder="1"/>
    <xf numFmtId="166" fontId="24" fillId="0" borderId="28" xfId="0" applyNumberFormat="1" applyFont="1" applyBorder="1"/>
    <xf numFmtId="164" fontId="24" fillId="0" borderId="28" xfId="0" applyNumberFormat="1" applyFont="1" applyBorder="1" applyAlignment="1">
      <alignment horizontal="center"/>
    </xf>
    <xf numFmtId="165" fontId="24" fillId="0" borderId="28" xfId="0" applyNumberFormat="1" applyFont="1" applyBorder="1"/>
    <xf numFmtId="171" fontId="24" fillId="0" borderId="44" xfId="0" applyNumberFormat="1" applyFont="1" applyBorder="1" applyAlignment="1">
      <alignment horizontal="center"/>
    </xf>
    <xf numFmtId="166" fontId="14" fillId="0" borderId="44" xfId="0" applyNumberFormat="1" applyFont="1" applyBorder="1" applyAlignment="1">
      <alignment horizontal="center"/>
    </xf>
    <xf numFmtId="165" fontId="24" fillId="0" borderId="44" xfId="0" applyNumberFormat="1" applyFont="1" applyBorder="1" applyAlignment="1"/>
    <xf numFmtId="169" fontId="24" fillId="0" borderId="44" xfId="0" applyNumberFormat="1" applyFont="1" applyBorder="1" applyAlignment="1">
      <alignment horizontal="center"/>
    </xf>
    <xf numFmtId="166" fontId="24" fillId="9" borderId="31" xfId="0" applyNumberFormat="1" applyFont="1" applyFill="1" applyBorder="1" applyAlignment="1"/>
    <xf numFmtId="164" fontId="24" fillId="9" borderId="31" xfId="0" applyNumberFormat="1" applyFont="1" applyFill="1" applyBorder="1" applyAlignment="1">
      <alignment horizontal="center"/>
    </xf>
    <xf numFmtId="165" fontId="24" fillId="0" borderId="31" xfId="0" applyNumberFormat="1" applyFont="1" applyBorder="1" applyAlignment="1"/>
    <xf numFmtId="166" fontId="24" fillId="0" borderId="31" xfId="0" applyNumberFormat="1" applyFont="1" applyBorder="1" applyAlignment="1"/>
    <xf numFmtId="166" fontId="24" fillId="9" borderId="44" xfId="0" applyNumberFormat="1" applyFont="1" applyFill="1" applyBorder="1"/>
    <xf numFmtId="164" fontId="24" fillId="9" borderId="44" xfId="0" applyNumberFormat="1" applyFont="1" applyFill="1" applyBorder="1" applyAlignment="1">
      <alignment horizontal="center"/>
    </xf>
    <xf numFmtId="166" fontId="24" fillId="0" borderId="44" xfId="0" applyNumberFormat="1" applyFont="1" applyBorder="1" applyAlignment="1"/>
    <xf numFmtId="166" fontId="24" fillId="0" borderId="31" xfId="0" applyNumberFormat="1" applyFont="1" applyBorder="1"/>
    <xf numFmtId="165" fontId="24" fillId="0" borderId="31" xfId="0" applyNumberFormat="1" applyFont="1" applyBorder="1"/>
    <xf numFmtId="167" fontId="24" fillId="0" borderId="31" xfId="0" applyNumberFormat="1" applyFont="1" applyBorder="1" applyAlignment="1">
      <alignment horizontal="center"/>
    </xf>
    <xf numFmtId="166" fontId="24" fillId="0" borderId="34" xfId="0" applyNumberFormat="1" applyFont="1" applyBorder="1" applyAlignment="1">
      <alignment horizontal="center"/>
    </xf>
    <xf numFmtId="164" fontId="24" fillId="0" borderId="34" xfId="0" applyNumberFormat="1" applyFont="1" applyBorder="1" applyAlignment="1">
      <alignment horizontal="center"/>
    </xf>
    <xf numFmtId="165" fontId="24" fillId="0" borderId="34" xfId="0" applyNumberFormat="1" applyFont="1" applyBorder="1" applyAlignment="1">
      <alignment horizontal="center"/>
    </xf>
    <xf numFmtId="166" fontId="24" fillId="0" borderId="29" xfId="0" applyNumberFormat="1" applyFont="1" applyBorder="1" applyAlignment="1">
      <alignment horizontal="center"/>
    </xf>
    <xf numFmtId="164" fontId="24" fillId="0" borderId="29" xfId="0" applyNumberFormat="1" applyFont="1" applyBorder="1" applyAlignment="1">
      <alignment horizontal="center"/>
    </xf>
    <xf numFmtId="166" fontId="24" fillId="0" borderId="34" xfId="0" applyNumberFormat="1" applyFont="1" applyBorder="1"/>
    <xf numFmtId="166" fontId="24" fillId="0" borderId="34" xfId="0" applyNumberFormat="1" applyFont="1" applyBorder="1" applyAlignment="1"/>
    <xf numFmtId="165" fontId="24" fillId="0" borderId="34" xfId="0" applyNumberFormat="1" applyFont="1" applyBorder="1" applyAlignment="1"/>
    <xf numFmtId="169" fontId="24" fillId="0" borderId="44" xfId="0" applyNumberFormat="1" applyFont="1" applyBorder="1" applyAlignment="1">
      <alignment horizontal="right"/>
    </xf>
    <xf numFmtId="168" fontId="24" fillId="0" borderId="44" xfId="0" applyNumberFormat="1" applyFont="1" applyBorder="1" applyAlignment="1"/>
    <xf numFmtId="166" fontId="24" fillId="0" borderId="28" xfId="0" applyNumberFormat="1" applyFont="1" applyBorder="1" applyAlignment="1">
      <alignment horizontal="center"/>
    </xf>
    <xf numFmtId="165" fontId="24" fillId="0" borderId="31" xfId="0" applyNumberFormat="1" applyFont="1" applyBorder="1" applyAlignment="1">
      <alignment horizontal="left"/>
    </xf>
    <xf numFmtId="165" fontId="24" fillId="0" borderId="31" xfId="0" applyNumberFormat="1" applyFont="1" applyBorder="1" applyAlignment="1">
      <alignment horizontal="center" vertical="center"/>
    </xf>
    <xf numFmtId="169" fontId="24" fillId="0" borderId="31" xfId="0" applyNumberFormat="1" applyFont="1" applyBorder="1" applyAlignment="1">
      <alignment horizontal="center"/>
    </xf>
    <xf numFmtId="165" fontId="24" fillId="0" borderId="29" xfId="0" applyNumberFormat="1" applyFont="1" applyBorder="1" applyAlignment="1"/>
    <xf numFmtId="168" fontId="24" fillId="0" borderId="44" xfId="0" applyNumberFormat="1" applyFont="1" applyBorder="1" applyAlignment="1">
      <alignment horizontal="center"/>
    </xf>
    <xf numFmtId="164" fontId="31" fillId="0" borderId="44" xfId="0" applyNumberFormat="1" applyFont="1" applyBorder="1" applyAlignment="1">
      <alignment horizontal="center"/>
    </xf>
    <xf numFmtId="165" fontId="31" fillId="0" borderId="44" xfId="0" applyNumberFormat="1" applyFont="1" applyBorder="1" applyAlignment="1">
      <alignment horizontal="center"/>
    </xf>
    <xf numFmtId="165" fontId="24" fillId="9" borderId="31" xfId="0" applyNumberFormat="1" applyFont="1" applyFill="1" applyBorder="1" applyAlignment="1"/>
    <xf numFmtId="165" fontId="24" fillId="9" borderId="44" xfId="0" applyNumberFormat="1" applyFont="1" applyFill="1" applyBorder="1" applyAlignment="1"/>
    <xf numFmtId="166" fontId="24" fillId="9" borderId="44" xfId="0" applyNumberFormat="1" applyFont="1" applyFill="1" applyBorder="1" applyAlignment="1"/>
    <xf numFmtId="169" fontId="24" fillId="9" borderId="44" xfId="0" applyNumberFormat="1" applyFont="1" applyFill="1" applyBorder="1" applyAlignment="1"/>
    <xf numFmtId="165" fontId="24" fillId="9" borderId="44" xfId="0" applyNumberFormat="1" applyFont="1" applyFill="1" applyBorder="1"/>
    <xf numFmtId="0" fontId="24" fillId="9" borderId="44" xfId="0" applyFont="1" applyFill="1" applyBorder="1" applyAlignment="1"/>
    <xf numFmtId="166" fontId="24" fillId="9" borderId="44" xfId="0" applyNumberFormat="1" applyFont="1" applyFill="1" applyBorder="1" applyAlignment="1">
      <alignment horizontal="center" vertical="center"/>
    </xf>
    <xf numFmtId="168" fontId="24" fillId="9" borderId="44" xfId="0" applyNumberFormat="1" applyFont="1" applyFill="1" applyBorder="1" applyAlignment="1">
      <alignment horizontal="center" vertical="center"/>
    </xf>
    <xf numFmtId="3" fontId="24" fillId="9" borderId="44" xfId="0" applyNumberFormat="1" applyFont="1" applyFill="1" applyBorder="1" applyAlignment="1">
      <alignment horizontal="center" vertical="center"/>
    </xf>
    <xf numFmtId="166" fontId="24" fillId="9" borderId="44" xfId="0" applyNumberFormat="1" applyFont="1" applyFill="1" applyBorder="1" applyAlignment="1">
      <alignment horizontal="center"/>
    </xf>
    <xf numFmtId="165" fontId="24" fillId="9" borderId="44" xfId="0" applyNumberFormat="1" applyFont="1" applyFill="1" applyBorder="1" applyAlignment="1">
      <alignment horizontal="center"/>
    </xf>
    <xf numFmtId="171" fontId="24" fillId="9" borderId="44" xfId="0" applyNumberFormat="1" applyFont="1" applyFill="1" applyBorder="1" applyAlignment="1">
      <alignment horizontal="center"/>
    </xf>
    <xf numFmtId="166" fontId="24" fillId="9" borderId="28" xfId="0" applyNumberFormat="1" applyFont="1" applyFill="1" applyBorder="1" applyAlignment="1">
      <alignment horizontal="center" vertical="center"/>
    </xf>
    <xf numFmtId="164" fontId="24" fillId="9" borderId="28" xfId="0" applyNumberFormat="1" applyFont="1" applyFill="1" applyBorder="1" applyAlignment="1">
      <alignment horizontal="center" vertical="center"/>
    </xf>
    <xf numFmtId="165" fontId="24" fillId="9" borderId="28" xfId="0" applyNumberFormat="1" applyFont="1" applyFill="1" applyBorder="1" applyAlignment="1">
      <alignment horizontal="center"/>
    </xf>
    <xf numFmtId="166" fontId="24" fillId="9" borderId="28" xfId="0" applyNumberFormat="1" applyFont="1" applyFill="1" applyBorder="1" applyAlignment="1">
      <alignment horizontal="center"/>
    </xf>
    <xf numFmtId="166" fontId="24" fillId="9" borderId="31" xfId="0" applyNumberFormat="1" applyFont="1" applyFill="1" applyBorder="1" applyAlignment="1">
      <alignment horizontal="center"/>
    </xf>
    <xf numFmtId="166" fontId="24" fillId="9" borderId="34" xfId="0" applyNumberFormat="1" applyFont="1" applyFill="1" applyBorder="1" applyAlignment="1">
      <alignment horizontal="center"/>
    </xf>
    <xf numFmtId="164" fontId="24" fillId="9" borderId="34" xfId="0" applyNumberFormat="1" applyFont="1" applyFill="1" applyBorder="1" applyAlignment="1">
      <alignment horizontal="center"/>
    </xf>
    <xf numFmtId="166" fontId="24" fillId="9" borderId="28" xfId="0" applyNumberFormat="1" applyFont="1" applyFill="1" applyBorder="1"/>
    <xf numFmtId="164" fontId="24" fillId="9" borderId="28" xfId="0" applyNumberFormat="1" applyFont="1" applyFill="1" applyBorder="1" applyAlignment="1">
      <alignment horizontal="center"/>
    </xf>
    <xf numFmtId="165" fontId="24" fillId="0" borderId="28" xfId="0" applyNumberFormat="1" applyFont="1" applyBorder="1" applyAlignment="1">
      <alignment horizontal="left"/>
    </xf>
    <xf numFmtId="165" fontId="24" fillId="0" borderId="44" xfId="0" applyNumberFormat="1" applyFont="1" applyBorder="1" applyAlignment="1">
      <alignment horizontal="left"/>
    </xf>
    <xf numFmtId="0" fontId="35" fillId="0" borderId="47" xfId="0" applyFont="1" applyBorder="1"/>
    <xf numFmtId="49" fontId="2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 wrapText="1"/>
    </xf>
    <xf numFmtId="37" fontId="23" fillId="0" borderId="21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23" fillId="0" borderId="31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9" borderId="22" xfId="0" applyFont="1" applyFill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33" fillId="0" borderId="25" xfId="0" applyFont="1" applyBorder="1"/>
    <xf numFmtId="0" fontId="33" fillId="0" borderId="26" xfId="0" applyFont="1" applyBorder="1"/>
    <xf numFmtId="0" fontId="33" fillId="0" borderId="37" xfId="0" applyFont="1" applyBorder="1"/>
    <xf numFmtId="0" fontId="33" fillId="0" borderId="38" xfId="0" applyFont="1" applyBorder="1"/>
    <xf numFmtId="0" fontId="32" fillId="0" borderId="10" xfId="0" applyFont="1" applyBorder="1" applyAlignment="1">
      <alignment horizontal="center" vertical="center" wrapText="1"/>
    </xf>
    <xf numFmtId="0" fontId="27" fillId="0" borderId="39" xfId="0" applyFont="1" applyBorder="1" applyAlignment="1"/>
    <xf numFmtId="0" fontId="33" fillId="0" borderId="5" xfId="0" applyFont="1" applyBorder="1"/>
    <xf numFmtId="0" fontId="32" fillId="0" borderId="41" xfId="0" applyFont="1" applyBorder="1" applyAlignment="1">
      <alignment horizontal="center" vertical="center" wrapText="1"/>
    </xf>
    <xf numFmtId="0" fontId="33" fillId="0" borderId="41" xfId="0" applyFont="1" applyBorder="1"/>
    <xf numFmtId="0" fontId="33" fillId="0" borderId="42" xfId="0" applyFont="1" applyBorder="1"/>
    <xf numFmtId="0" fontId="32" fillId="0" borderId="40" xfId="0" applyFont="1" applyBorder="1" applyAlignment="1">
      <alignment horizontal="center" vertical="center" wrapText="1"/>
    </xf>
    <xf numFmtId="0" fontId="29" fillId="0" borderId="12" xfId="0" applyFont="1" applyBorder="1"/>
    <xf numFmtId="0" fontId="29" fillId="0" borderId="14" xfId="0" applyFont="1" applyBorder="1"/>
    <xf numFmtId="0" fontId="29" fillId="0" borderId="19" xfId="0" applyFont="1" applyBorder="1"/>
    <xf numFmtId="0" fontId="29" fillId="0" borderId="49" xfId="0" applyFont="1" applyBorder="1"/>
    <xf numFmtId="0" fontId="29" fillId="0" borderId="56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41"/>
  <sheetViews>
    <sheetView tabSelected="1" workbookViewId="0">
      <selection activeCell="D221" sqref="D221:D225"/>
    </sheetView>
  </sheetViews>
  <sheetFormatPr baseColWidth="10" defaultColWidth="14.42578125" defaultRowHeight="15" customHeight="1" x14ac:dyDescent="0.25"/>
  <cols>
    <col min="1" max="1" width="1" customWidth="1"/>
    <col min="2" max="2" width="13.28515625" customWidth="1"/>
    <col min="3" max="3" width="27.7109375" customWidth="1"/>
    <col min="4" max="4" width="64.7109375" customWidth="1"/>
    <col min="5" max="5" width="21.140625" customWidth="1"/>
    <col min="6" max="6" width="20.7109375" customWidth="1"/>
    <col min="7" max="7" width="15" customWidth="1"/>
    <col min="8" max="8" width="19.7109375" customWidth="1"/>
    <col min="9" max="9" width="10" customWidth="1"/>
    <col min="10" max="10" width="11.7109375" customWidth="1"/>
    <col min="14" max="14" width="17.28515625" customWidth="1"/>
  </cols>
  <sheetData>
    <row r="1" spans="1:14" x14ac:dyDescent="0.25">
      <c r="A1" s="88"/>
      <c r="B1" s="101" t="s">
        <v>61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x14ac:dyDescent="0.25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.75" thickBot="1" x14ac:dyDescent="0.3">
      <c r="B3" s="105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" customHeight="1" thickTop="1" x14ac:dyDescent="0.25">
      <c r="B4" s="124" t="s">
        <v>0</v>
      </c>
      <c r="C4" s="125" t="s">
        <v>62</v>
      </c>
      <c r="D4" s="126" t="s">
        <v>63</v>
      </c>
      <c r="E4" s="127" t="s">
        <v>1</v>
      </c>
      <c r="F4" s="128" t="s">
        <v>2</v>
      </c>
      <c r="G4" s="129" t="s">
        <v>64</v>
      </c>
      <c r="H4" s="130"/>
      <c r="I4" s="94" t="s">
        <v>3</v>
      </c>
      <c r="J4" s="95"/>
      <c r="K4" s="96"/>
      <c r="L4" s="131" t="s">
        <v>4</v>
      </c>
      <c r="M4" s="97"/>
      <c r="N4" s="132"/>
    </row>
    <row r="5" spans="1:14" ht="15.75" thickBot="1" x14ac:dyDescent="0.3">
      <c r="B5" s="100"/>
      <c r="C5" s="100"/>
      <c r="D5" s="100"/>
      <c r="E5" s="100"/>
      <c r="F5" s="100"/>
      <c r="G5" s="110"/>
      <c r="H5" s="130"/>
      <c r="I5" s="133"/>
      <c r="J5" s="130"/>
      <c r="K5" s="112"/>
      <c r="L5" s="98"/>
      <c r="M5" s="99"/>
      <c r="N5" s="134"/>
    </row>
    <row r="6" spans="1:14" ht="15.75" thickBot="1" x14ac:dyDescent="0.3">
      <c r="B6" s="135"/>
      <c r="C6" s="135"/>
      <c r="D6" s="135"/>
      <c r="E6" s="135"/>
      <c r="F6" s="135"/>
      <c r="G6" s="3" t="s">
        <v>5</v>
      </c>
      <c r="H6" s="4" t="s">
        <v>6</v>
      </c>
      <c r="I6" s="5" t="s">
        <v>7</v>
      </c>
      <c r="J6" s="6" t="s">
        <v>8</v>
      </c>
      <c r="K6" s="7" t="s">
        <v>9</v>
      </c>
      <c r="L6" s="136" t="s">
        <v>10</v>
      </c>
      <c r="M6" s="137" t="s">
        <v>11</v>
      </c>
      <c r="N6" s="138" t="s">
        <v>12</v>
      </c>
    </row>
    <row r="7" spans="1:14" ht="20.25" customHeight="1" x14ac:dyDescent="0.35">
      <c r="B7" s="113" t="s">
        <v>65</v>
      </c>
      <c r="C7" s="117" t="s">
        <v>66</v>
      </c>
      <c r="D7" s="272" t="s">
        <v>67</v>
      </c>
      <c r="E7" s="114"/>
      <c r="F7" s="36">
        <v>1072000</v>
      </c>
      <c r="G7" s="21" t="s">
        <v>37</v>
      </c>
      <c r="H7" s="22">
        <v>1072000</v>
      </c>
      <c r="I7" s="141"/>
      <c r="J7" s="206"/>
      <c r="K7" s="161"/>
      <c r="L7" s="207"/>
      <c r="M7" s="206"/>
      <c r="N7" s="91"/>
    </row>
    <row r="8" spans="1:14" ht="18" x14ac:dyDescent="0.35">
      <c r="B8" s="299"/>
      <c r="C8" s="288"/>
      <c r="D8" s="273"/>
      <c r="E8" s="106"/>
      <c r="F8" s="36"/>
      <c r="G8" s="21"/>
      <c r="H8" s="22"/>
      <c r="I8" s="122"/>
      <c r="J8" s="208"/>
      <c r="K8" s="209"/>
      <c r="L8" s="210"/>
      <c r="M8" s="208"/>
      <c r="N8" s="92"/>
    </row>
    <row r="9" spans="1:14" ht="18" x14ac:dyDescent="0.35">
      <c r="B9" s="299"/>
      <c r="C9" s="288"/>
      <c r="D9" s="273"/>
      <c r="E9" s="106"/>
      <c r="F9" s="13"/>
      <c r="G9" s="21"/>
      <c r="H9" s="22"/>
      <c r="I9" s="152"/>
      <c r="J9" s="211"/>
      <c r="K9" s="209"/>
      <c r="L9" s="212"/>
      <c r="M9" s="211"/>
      <c r="N9" s="192"/>
    </row>
    <row r="10" spans="1:14" ht="25.5" customHeight="1" thickBot="1" x14ac:dyDescent="0.4">
      <c r="B10" s="300"/>
      <c r="C10" s="289"/>
      <c r="D10" s="273"/>
      <c r="E10" s="106"/>
      <c r="F10" s="10"/>
      <c r="G10" s="11"/>
      <c r="H10" s="12"/>
      <c r="I10" s="159"/>
      <c r="J10" s="213"/>
      <c r="K10" s="214"/>
      <c r="L10" s="215"/>
      <c r="M10" s="213"/>
      <c r="N10" s="160"/>
    </row>
    <row r="11" spans="1:14" ht="18" x14ac:dyDescent="0.35">
      <c r="B11" s="113" t="s">
        <v>68</v>
      </c>
      <c r="C11" s="117" t="s">
        <v>13</v>
      </c>
      <c r="D11" s="272" t="s">
        <v>69</v>
      </c>
      <c r="E11" s="60"/>
      <c r="F11" s="89">
        <v>5274381000</v>
      </c>
      <c r="G11" s="21"/>
      <c r="H11" s="22"/>
      <c r="I11" s="141"/>
      <c r="J11" s="206"/>
      <c r="K11" s="161"/>
      <c r="L11" s="207"/>
      <c r="M11" s="206"/>
      <c r="N11" s="193"/>
    </row>
    <row r="12" spans="1:14" ht="18" x14ac:dyDescent="0.35">
      <c r="B12" s="299"/>
      <c r="C12" s="288"/>
      <c r="D12" s="273"/>
      <c r="E12" s="61" t="s">
        <v>28</v>
      </c>
      <c r="F12" s="20">
        <v>3762948000</v>
      </c>
      <c r="G12" s="21" t="s">
        <v>44</v>
      </c>
      <c r="H12" s="22">
        <v>1254316000</v>
      </c>
      <c r="I12" s="152">
        <v>408</v>
      </c>
      <c r="J12" s="208">
        <v>44218</v>
      </c>
      <c r="K12" s="209">
        <v>1254316000</v>
      </c>
      <c r="L12" s="210">
        <v>209403586</v>
      </c>
      <c r="M12" s="208">
        <v>44257</v>
      </c>
      <c r="N12" s="123">
        <v>1044912414</v>
      </c>
    </row>
    <row r="13" spans="1:14" ht="18" x14ac:dyDescent="0.35">
      <c r="B13" s="299"/>
      <c r="C13" s="288"/>
      <c r="D13" s="273"/>
      <c r="E13" s="61"/>
      <c r="F13" s="20"/>
      <c r="G13" s="21"/>
      <c r="H13" s="22"/>
      <c r="I13" s="122"/>
      <c r="J13" s="216"/>
      <c r="K13" s="181"/>
      <c r="L13" s="210">
        <v>208106853</v>
      </c>
      <c r="M13" s="208">
        <v>44281</v>
      </c>
      <c r="N13" s="123">
        <f t="shared" ref="N13:N15" si="0">N12-L13</f>
        <v>836805561</v>
      </c>
    </row>
    <row r="14" spans="1:14" ht="18" x14ac:dyDescent="0.35">
      <c r="B14" s="299"/>
      <c r="C14" s="288"/>
      <c r="D14" s="273"/>
      <c r="E14" s="50"/>
      <c r="F14" s="20"/>
      <c r="G14" s="21"/>
      <c r="H14" s="22"/>
      <c r="I14" s="122"/>
      <c r="J14" s="208"/>
      <c r="K14" s="217"/>
      <c r="L14" s="218">
        <v>387564747</v>
      </c>
      <c r="M14" s="208">
        <v>44321</v>
      </c>
      <c r="N14" s="123">
        <f t="shared" si="0"/>
        <v>449240814</v>
      </c>
    </row>
    <row r="15" spans="1:14" ht="18" x14ac:dyDescent="0.35">
      <c r="B15" s="299"/>
      <c r="C15" s="288"/>
      <c r="D15" s="273"/>
      <c r="E15" s="50"/>
      <c r="F15" s="13"/>
      <c r="G15" s="21"/>
      <c r="H15" s="22"/>
      <c r="I15" s="122"/>
      <c r="J15" s="208"/>
      <c r="K15" s="217"/>
      <c r="L15" s="210">
        <v>232184761</v>
      </c>
      <c r="M15" s="208">
        <v>44336</v>
      </c>
      <c r="N15" s="123">
        <f t="shared" si="0"/>
        <v>217056053</v>
      </c>
    </row>
    <row r="16" spans="1:14" ht="18" x14ac:dyDescent="0.35">
      <c r="B16" s="299"/>
      <c r="C16" s="288"/>
      <c r="D16" s="273"/>
      <c r="E16" s="50"/>
      <c r="F16" s="13"/>
      <c r="G16" s="21"/>
      <c r="H16" s="22"/>
      <c r="I16" s="122"/>
      <c r="J16" s="208"/>
      <c r="K16" s="217"/>
      <c r="L16" s="210">
        <v>217077899</v>
      </c>
      <c r="M16" s="208">
        <v>44362</v>
      </c>
      <c r="N16" s="123">
        <v>0</v>
      </c>
    </row>
    <row r="17" spans="2:14" ht="18" x14ac:dyDescent="0.35">
      <c r="B17" s="299"/>
      <c r="C17" s="288"/>
      <c r="D17" s="273"/>
      <c r="E17" s="50"/>
      <c r="F17" s="36"/>
      <c r="G17" s="21" t="s">
        <v>17</v>
      </c>
      <c r="H17" s="22">
        <v>1254316000</v>
      </c>
      <c r="I17" s="122">
        <v>3179</v>
      </c>
      <c r="J17" s="208">
        <v>44371</v>
      </c>
      <c r="K17" s="209">
        <v>1254316000</v>
      </c>
      <c r="L17" s="210">
        <v>363970124</v>
      </c>
      <c r="M17" s="208">
        <v>44420</v>
      </c>
      <c r="N17" s="123">
        <v>890345876</v>
      </c>
    </row>
    <row r="18" spans="2:14" ht="18" x14ac:dyDescent="0.35">
      <c r="B18" s="299"/>
      <c r="C18" s="288"/>
      <c r="D18" s="273"/>
      <c r="E18" s="50"/>
      <c r="F18" s="36"/>
      <c r="G18" s="21"/>
      <c r="H18" s="22"/>
      <c r="I18" s="122"/>
      <c r="J18" s="208"/>
      <c r="K18" s="217"/>
      <c r="L18" s="210"/>
      <c r="M18" s="208"/>
      <c r="N18" s="123"/>
    </row>
    <row r="19" spans="2:14" ht="18" x14ac:dyDescent="0.35">
      <c r="B19" s="299"/>
      <c r="C19" s="288"/>
      <c r="D19" s="273"/>
      <c r="E19" s="50"/>
      <c r="F19" s="36"/>
      <c r="G19" s="21" t="s">
        <v>25</v>
      </c>
      <c r="H19" s="22">
        <v>1254316000</v>
      </c>
      <c r="I19" s="122"/>
      <c r="J19" s="208"/>
      <c r="K19" s="217"/>
      <c r="L19" s="210"/>
      <c r="M19" s="208"/>
      <c r="N19" s="123"/>
    </row>
    <row r="20" spans="2:14" ht="18" x14ac:dyDescent="0.35">
      <c r="B20" s="299"/>
      <c r="C20" s="288"/>
      <c r="D20" s="273"/>
      <c r="E20" s="61"/>
      <c r="F20" s="36"/>
      <c r="G20" s="21"/>
      <c r="H20" s="22"/>
      <c r="I20" s="122"/>
      <c r="J20" s="208"/>
      <c r="K20" s="217"/>
      <c r="L20" s="210"/>
      <c r="M20" s="208"/>
      <c r="N20" s="123"/>
    </row>
    <row r="21" spans="2:14" ht="18" x14ac:dyDescent="0.35">
      <c r="B21" s="299"/>
      <c r="C21" s="288"/>
      <c r="D21" s="273"/>
      <c r="E21" s="61" t="s">
        <v>47</v>
      </c>
      <c r="F21" s="36">
        <v>1385476</v>
      </c>
      <c r="G21" s="21" t="s">
        <v>44</v>
      </c>
      <c r="H21" s="22">
        <v>461826000</v>
      </c>
      <c r="I21" s="122">
        <v>408</v>
      </c>
      <c r="J21" s="208">
        <v>44218</v>
      </c>
      <c r="K21" s="209">
        <v>461826000</v>
      </c>
      <c r="L21" s="210">
        <v>152618474</v>
      </c>
      <c r="M21" s="208">
        <v>44257</v>
      </c>
      <c r="N21" s="123">
        <f>K21-L21</f>
        <v>309207526</v>
      </c>
    </row>
    <row r="22" spans="2:14" ht="18" x14ac:dyDescent="0.35">
      <c r="B22" s="299"/>
      <c r="C22" s="288"/>
      <c r="D22" s="273"/>
      <c r="E22" s="61"/>
      <c r="F22" s="36"/>
      <c r="G22" s="21"/>
      <c r="H22" s="22"/>
      <c r="I22" s="122"/>
      <c r="J22" s="216"/>
      <c r="K22" s="181"/>
      <c r="L22" s="210">
        <v>104919547</v>
      </c>
      <c r="M22" s="208">
        <v>44281</v>
      </c>
      <c r="N22" s="123">
        <f t="shared" ref="N22:N24" si="1">N21-L22</f>
        <v>204287979</v>
      </c>
    </row>
    <row r="23" spans="2:14" ht="18" x14ac:dyDescent="0.35">
      <c r="B23" s="299"/>
      <c r="C23" s="288"/>
      <c r="D23" s="273"/>
      <c r="E23" s="50"/>
      <c r="F23" s="36"/>
      <c r="G23" s="21"/>
      <c r="H23" s="22"/>
      <c r="I23" s="122"/>
      <c r="J23" s="208"/>
      <c r="K23" s="217"/>
      <c r="L23" s="210">
        <v>115220097</v>
      </c>
      <c r="M23" s="208">
        <v>44321</v>
      </c>
      <c r="N23" s="123">
        <f t="shared" si="1"/>
        <v>89067882</v>
      </c>
    </row>
    <row r="24" spans="2:14" ht="18" x14ac:dyDescent="0.35">
      <c r="B24" s="299"/>
      <c r="C24" s="288"/>
      <c r="D24" s="273"/>
      <c r="E24" s="61"/>
      <c r="F24" s="36"/>
      <c r="G24" s="21"/>
      <c r="H24" s="22"/>
      <c r="I24" s="122"/>
      <c r="J24" s="208"/>
      <c r="K24" s="217"/>
      <c r="L24" s="210">
        <v>86791513</v>
      </c>
      <c r="M24" s="208">
        <v>44336</v>
      </c>
      <c r="N24" s="123">
        <f t="shared" si="1"/>
        <v>2276369</v>
      </c>
    </row>
    <row r="25" spans="2:14" ht="18" x14ac:dyDescent="0.35">
      <c r="B25" s="299"/>
      <c r="C25" s="288"/>
      <c r="D25" s="273"/>
      <c r="E25" s="50"/>
      <c r="F25" s="36"/>
      <c r="G25" s="21"/>
      <c r="H25" s="22"/>
      <c r="I25" s="122"/>
      <c r="J25" s="208"/>
      <c r="K25" s="217"/>
      <c r="L25" s="210">
        <v>2277081</v>
      </c>
      <c r="M25" s="208">
        <v>44362</v>
      </c>
      <c r="N25" s="123">
        <v>0</v>
      </c>
    </row>
    <row r="26" spans="2:14" ht="18" x14ac:dyDescent="0.35">
      <c r="B26" s="299"/>
      <c r="C26" s="288"/>
      <c r="D26" s="273"/>
      <c r="E26" s="50"/>
      <c r="F26" s="36"/>
      <c r="G26" s="21" t="s">
        <v>17</v>
      </c>
      <c r="H26" s="22">
        <v>461825000</v>
      </c>
      <c r="I26" s="122">
        <v>3179</v>
      </c>
      <c r="J26" s="208">
        <v>44371</v>
      </c>
      <c r="K26" s="209">
        <v>461825000</v>
      </c>
      <c r="L26" s="210">
        <v>321585458</v>
      </c>
      <c r="M26" s="208">
        <v>44420</v>
      </c>
      <c r="N26" s="123">
        <f>K26-L26</f>
        <v>140239542</v>
      </c>
    </row>
    <row r="27" spans="2:14" s="59" customFormat="1" ht="18" x14ac:dyDescent="0.35">
      <c r="B27" s="301"/>
      <c r="C27" s="288"/>
      <c r="D27" s="275"/>
      <c r="E27" s="120"/>
      <c r="F27" s="121"/>
      <c r="G27" s="77"/>
      <c r="H27" s="78"/>
      <c r="I27" s="122"/>
      <c r="J27" s="208"/>
      <c r="K27" s="209"/>
      <c r="L27" s="210"/>
      <c r="M27" s="208"/>
      <c r="N27" s="123"/>
    </row>
    <row r="28" spans="2:14" ht="18" x14ac:dyDescent="0.35">
      <c r="B28" s="299"/>
      <c r="C28" s="288"/>
      <c r="D28" s="273"/>
      <c r="E28" s="50"/>
      <c r="F28" s="36"/>
      <c r="G28" s="21" t="s">
        <v>25</v>
      </c>
      <c r="H28" s="22">
        <v>461825000</v>
      </c>
      <c r="I28" s="122"/>
      <c r="J28" s="208"/>
      <c r="K28" s="217"/>
      <c r="L28" s="210"/>
      <c r="M28" s="208"/>
      <c r="N28" s="123"/>
    </row>
    <row r="29" spans="2:14" ht="18" x14ac:dyDescent="0.35">
      <c r="B29" s="299"/>
      <c r="C29" s="288"/>
      <c r="D29" s="273"/>
      <c r="E29" s="50"/>
      <c r="F29" s="36"/>
      <c r="G29" s="21"/>
      <c r="H29" s="22"/>
      <c r="I29" s="122"/>
      <c r="J29" s="208"/>
      <c r="K29" s="181"/>
      <c r="L29" s="210"/>
      <c r="M29" s="208"/>
      <c r="N29" s="123"/>
    </row>
    <row r="30" spans="2:14" ht="20.25" customHeight="1" x14ac:dyDescent="0.35">
      <c r="B30" s="299"/>
      <c r="C30" s="288"/>
      <c r="D30" s="273"/>
      <c r="E30" s="61" t="s">
        <v>49</v>
      </c>
      <c r="F30" s="36">
        <v>115957000</v>
      </c>
      <c r="G30" s="21" t="s">
        <v>44</v>
      </c>
      <c r="H30" s="22">
        <v>115957000</v>
      </c>
      <c r="I30" s="122">
        <v>408</v>
      </c>
      <c r="J30" s="208">
        <v>44218</v>
      </c>
      <c r="K30" s="181">
        <v>115957000</v>
      </c>
      <c r="L30" s="210">
        <v>6571639</v>
      </c>
      <c r="M30" s="208">
        <v>44257</v>
      </c>
      <c r="N30" s="123">
        <f>K30-L30</f>
        <v>109385361</v>
      </c>
    </row>
    <row r="31" spans="2:14" ht="18" x14ac:dyDescent="0.35">
      <c r="B31" s="299"/>
      <c r="C31" s="288"/>
      <c r="D31" s="273"/>
      <c r="E31" s="61"/>
      <c r="F31" s="36"/>
      <c r="G31" s="21"/>
      <c r="H31" s="22"/>
      <c r="I31" s="122"/>
      <c r="J31" s="216"/>
      <c r="K31" s="181"/>
      <c r="L31" s="210">
        <v>6642086</v>
      </c>
      <c r="M31" s="208">
        <v>44281</v>
      </c>
      <c r="N31" s="123">
        <f t="shared" ref="N31:N33" si="2">N30-L31</f>
        <v>102743275</v>
      </c>
    </row>
    <row r="32" spans="2:14" ht="18" x14ac:dyDescent="0.35">
      <c r="B32" s="299"/>
      <c r="C32" s="288"/>
      <c r="D32" s="273"/>
      <c r="E32" s="50"/>
      <c r="F32" s="36"/>
      <c r="G32" s="21"/>
      <c r="H32" s="22"/>
      <c r="I32" s="122"/>
      <c r="J32" s="208"/>
      <c r="K32" s="181"/>
      <c r="L32" s="210">
        <v>15058285</v>
      </c>
      <c r="M32" s="208">
        <v>44321</v>
      </c>
      <c r="N32" s="123">
        <f t="shared" si="2"/>
        <v>87684990</v>
      </c>
    </row>
    <row r="33" spans="2:14" ht="18" x14ac:dyDescent="0.35">
      <c r="B33" s="299"/>
      <c r="C33" s="288"/>
      <c r="D33" s="273"/>
      <c r="E33" s="50"/>
      <c r="F33" s="36"/>
      <c r="G33" s="21"/>
      <c r="H33" s="22"/>
      <c r="I33" s="122"/>
      <c r="J33" s="208"/>
      <c r="K33" s="181"/>
      <c r="L33" s="210">
        <v>18432617</v>
      </c>
      <c r="M33" s="208">
        <v>44336</v>
      </c>
      <c r="N33" s="123">
        <f t="shared" si="2"/>
        <v>69252373</v>
      </c>
    </row>
    <row r="34" spans="2:14" ht="18" x14ac:dyDescent="0.35">
      <c r="B34" s="299"/>
      <c r="C34" s="288"/>
      <c r="D34" s="273"/>
      <c r="E34" s="50"/>
      <c r="F34" s="36"/>
      <c r="G34" s="21"/>
      <c r="H34" s="22"/>
      <c r="I34" s="122"/>
      <c r="J34" s="208"/>
      <c r="K34" s="181"/>
      <c r="L34" s="210">
        <v>9791556</v>
      </c>
      <c r="M34" s="208">
        <v>44362</v>
      </c>
      <c r="N34" s="123">
        <v>59460817</v>
      </c>
    </row>
    <row r="35" spans="2:14" ht="18" x14ac:dyDescent="0.35">
      <c r="B35" s="299"/>
      <c r="C35" s="288"/>
      <c r="D35" s="273"/>
      <c r="E35" s="61"/>
      <c r="F35" s="36"/>
      <c r="G35" s="21"/>
      <c r="H35" s="22"/>
      <c r="I35" s="122"/>
      <c r="J35" s="208"/>
      <c r="K35" s="181"/>
      <c r="L35" s="210">
        <v>9595017</v>
      </c>
      <c r="M35" s="219">
        <v>44420</v>
      </c>
      <c r="N35" s="123">
        <f>N34-L35</f>
        <v>49865800</v>
      </c>
    </row>
    <row r="36" spans="2:14" ht="18" x14ac:dyDescent="0.35">
      <c r="B36" s="299"/>
      <c r="C36" s="288"/>
      <c r="D36" s="273"/>
      <c r="E36" s="61"/>
      <c r="F36" s="36"/>
      <c r="G36" s="21"/>
      <c r="H36" s="22"/>
      <c r="I36" s="122"/>
      <c r="J36" s="208"/>
      <c r="K36" s="181"/>
      <c r="L36" s="210"/>
      <c r="M36" s="219"/>
      <c r="N36" s="123"/>
    </row>
    <row r="37" spans="2:14" ht="18" x14ac:dyDescent="0.35">
      <c r="B37" s="299"/>
      <c r="C37" s="288"/>
      <c r="D37" s="273"/>
      <c r="E37" s="61" t="s">
        <v>50</v>
      </c>
      <c r="F37" s="36">
        <v>10000000</v>
      </c>
      <c r="G37" s="21" t="s">
        <v>44</v>
      </c>
      <c r="H37" s="22">
        <v>10000000</v>
      </c>
      <c r="I37" s="122">
        <v>408</v>
      </c>
      <c r="J37" s="208">
        <v>44218</v>
      </c>
      <c r="K37" s="181">
        <v>10000000</v>
      </c>
      <c r="L37" s="210"/>
      <c r="M37" s="219"/>
      <c r="N37" s="123"/>
    </row>
    <row r="38" spans="2:14" ht="18.75" thickBot="1" x14ac:dyDescent="0.4">
      <c r="B38" s="300"/>
      <c r="C38" s="289"/>
      <c r="D38" s="274"/>
      <c r="E38" s="47"/>
      <c r="F38" s="10"/>
      <c r="G38" s="11"/>
      <c r="H38" s="12"/>
      <c r="I38" s="194"/>
      <c r="J38" s="213"/>
      <c r="K38" s="214"/>
      <c r="L38" s="215"/>
      <c r="M38" s="213"/>
      <c r="N38" s="160"/>
    </row>
    <row r="39" spans="2:14" ht="18" x14ac:dyDescent="0.35">
      <c r="B39" s="113" t="s">
        <v>70</v>
      </c>
      <c r="C39" s="117" t="s">
        <v>71</v>
      </c>
      <c r="D39" s="277" t="s">
        <v>72</v>
      </c>
      <c r="E39" s="2"/>
      <c r="F39" s="23">
        <v>5300000</v>
      </c>
      <c r="G39" s="24" t="s">
        <v>37</v>
      </c>
      <c r="H39" s="25">
        <v>5300000</v>
      </c>
      <c r="I39" s="141"/>
      <c r="J39" s="223"/>
      <c r="K39" s="161"/>
      <c r="L39" s="222"/>
      <c r="M39" s="223"/>
      <c r="N39" s="193"/>
    </row>
    <row r="40" spans="2:14" ht="20.25" customHeight="1" x14ac:dyDescent="0.35">
      <c r="B40" s="299"/>
      <c r="C40" s="288"/>
      <c r="D40" s="273"/>
      <c r="F40" s="13"/>
      <c r="G40" s="21"/>
      <c r="H40" s="22"/>
      <c r="I40" s="152"/>
      <c r="J40" s="211"/>
      <c r="K40" s="209"/>
      <c r="L40" s="218"/>
      <c r="M40" s="226"/>
      <c r="N40" s="196"/>
    </row>
    <row r="41" spans="2:14" ht="18" x14ac:dyDescent="0.35">
      <c r="B41" s="299"/>
      <c r="C41" s="288"/>
      <c r="D41" s="273"/>
      <c r="F41" s="13"/>
      <c r="G41" s="21"/>
      <c r="H41" s="22"/>
      <c r="I41" s="152"/>
      <c r="J41" s="211"/>
      <c r="K41" s="209"/>
      <c r="L41" s="212"/>
      <c r="M41" s="211"/>
      <c r="N41" s="192"/>
    </row>
    <row r="42" spans="2:14" ht="18" x14ac:dyDescent="0.35">
      <c r="B42" s="299"/>
      <c r="C42" s="288"/>
      <c r="D42" s="273"/>
      <c r="F42" s="13"/>
      <c r="G42" s="21"/>
      <c r="H42" s="22"/>
      <c r="I42" s="152"/>
      <c r="J42" s="211"/>
      <c r="K42" s="209"/>
      <c r="L42" s="212"/>
      <c r="M42" s="211"/>
      <c r="N42" s="192"/>
    </row>
    <row r="43" spans="2:14" ht="18.75" thickBot="1" x14ac:dyDescent="0.4">
      <c r="B43" s="300"/>
      <c r="C43" s="289"/>
      <c r="D43" s="274"/>
      <c r="F43" s="13"/>
      <c r="G43" s="21"/>
      <c r="H43" s="22"/>
      <c r="I43" s="152"/>
      <c r="J43" s="211"/>
      <c r="K43" s="209"/>
      <c r="L43" s="212"/>
      <c r="M43" s="211"/>
      <c r="N43" s="192"/>
    </row>
    <row r="44" spans="2:14" ht="18" x14ac:dyDescent="0.35">
      <c r="B44" s="113" t="s">
        <v>73</v>
      </c>
      <c r="C44" s="117" t="s">
        <v>74</v>
      </c>
      <c r="D44" s="276" t="s">
        <v>75</v>
      </c>
      <c r="E44" s="108"/>
      <c r="F44" s="23">
        <v>5000000</v>
      </c>
      <c r="G44" s="24" t="s">
        <v>37</v>
      </c>
      <c r="H44" s="25">
        <v>5000000</v>
      </c>
      <c r="I44" s="141">
        <v>3483</v>
      </c>
      <c r="J44" s="223">
        <v>44386</v>
      </c>
      <c r="K44" s="161">
        <v>5000000</v>
      </c>
      <c r="L44" s="222"/>
      <c r="M44" s="223"/>
      <c r="N44" s="193"/>
    </row>
    <row r="45" spans="2:14" ht="18" x14ac:dyDescent="0.35">
      <c r="B45" s="299"/>
      <c r="C45" s="288"/>
      <c r="D45" s="273"/>
      <c r="E45" s="106"/>
      <c r="F45" s="13"/>
      <c r="G45" s="21"/>
      <c r="H45" s="22"/>
      <c r="I45" s="152"/>
      <c r="J45" s="211"/>
      <c r="K45" s="209"/>
      <c r="L45" s="212"/>
      <c r="M45" s="211"/>
      <c r="N45" s="192"/>
    </row>
    <row r="46" spans="2:14" ht="18" x14ac:dyDescent="0.35">
      <c r="B46" s="299"/>
      <c r="C46" s="288"/>
      <c r="D46" s="273"/>
      <c r="E46" s="106"/>
      <c r="F46" s="13"/>
      <c r="G46" s="21"/>
      <c r="H46" s="22"/>
      <c r="I46" s="152"/>
      <c r="J46" s="211"/>
      <c r="K46" s="209"/>
      <c r="L46" s="212"/>
      <c r="M46" s="211"/>
      <c r="N46" s="192"/>
    </row>
    <row r="47" spans="2:14" ht="18.75" thickBot="1" x14ac:dyDescent="0.4">
      <c r="B47" s="300"/>
      <c r="C47" s="289"/>
      <c r="D47" s="274"/>
      <c r="E47" s="107"/>
      <c r="F47" s="13"/>
      <c r="G47" s="21"/>
      <c r="H47" s="22"/>
      <c r="I47" s="152"/>
      <c r="J47" s="211"/>
      <c r="K47" s="209"/>
      <c r="L47" s="212"/>
      <c r="M47" s="211"/>
      <c r="N47" s="192"/>
    </row>
    <row r="48" spans="2:14" ht="18" x14ac:dyDescent="0.35">
      <c r="B48" s="113" t="s">
        <v>76</v>
      </c>
      <c r="C48" s="117" t="s">
        <v>55</v>
      </c>
      <c r="D48" s="276" t="s">
        <v>77</v>
      </c>
      <c r="E48" s="17"/>
      <c r="F48" s="33">
        <v>750000</v>
      </c>
      <c r="G48" s="24" t="s">
        <v>37</v>
      </c>
      <c r="H48" s="25">
        <v>750000</v>
      </c>
      <c r="I48" s="141"/>
      <c r="J48" s="206"/>
      <c r="K48" s="161"/>
      <c r="L48" s="207"/>
      <c r="M48" s="206"/>
      <c r="N48" s="91"/>
    </row>
    <row r="49" spans="2:14" ht="18" x14ac:dyDescent="0.35">
      <c r="B49" s="299"/>
      <c r="C49" s="288"/>
      <c r="D49" s="273"/>
      <c r="E49" s="18"/>
      <c r="F49" s="36"/>
      <c r="G49" s="21"/>
      <c r="H49" s="22"/>
      <c r="I49" s="152"/>
      <c r="J49" s="208"/>
      <c r="K49" s="209"/>
      <c r="L49" s="210"/>
      <c r="M49" s="208"/>
      <c r="N49" s="92"/>
    </row>
    <row r="50" spans="2:14" ht="18.75" thickBot="1" x14ac:dyDescent="0.4">
      <c r="B50" s="300"/>
      <c r="C50" s="289"/>
      <c r="D50" s="274"/>
      <c r="E50" s="19"/>
      <c r="F50" s="10"/>
      <c r="G50" s="11"/>
      <c r="H50" s="12"/>
      <c r="I50" s="159"/>
      <c r="J50" s="213"/>
      <c r="K50" s="214"/>
      <c r="L50" s="215"/>
      <c r="M50" s="213"/>
      <c r="N50" s="160"/>
    </row>
    <row r="51" spans="2:14" ht="18" x14ac:dyDescent="0.35">
      <c r="B51" s="113" t="s">
        <v>78</v>
      </c>
      <c r="C51" s="117" t="s">
        <v>56</v>
      </c>
      <c r="D51" s="278" t="s">
        <v>79</v>
      </c>
      <c r="E51" s="139"/>
      <c r="F51" s="140">
        <v>1795000</v>
      </c>
      <c r="G51" s="24" t="s">
        <v>37</v>
      </c>
      <c r="H51" s="25">
        <v>1795000</v>
      </c>
      <c r="I51" s="141"/>
      <c r="J51" s="229"/>
      <c r="K51" s="161"/>
      <c r="L51" s="207"/>
      <c r="M51" s="206"/>
      <c r="N51" s="91"/>
    </row>
    <row r="52" spans="2:14" ht="18" x14ac:dyDescent="0.35">
      <c r="B52" s="299"/>
      <c r="C52" s="288"/>
      <c r="D52" s="275"/>
      <c r="E52" s="142"/>
      <c r="F52" s="121"/>
      <c r="G52" s="77"/>
      <c r="H52" s="78"/>
      <c r="I52" s="122"/>
      <c r="J52" s="208"/>
      <c r="K52" s="209"/>
      <c r="L52" s="210"/>
      <c r="M52" s="208"/>
      <c r="N52" s="92"/>
    </row>
    <row r="53" spans="2:14" ht="18" x14ac:dyDescent="0.35">
      <c r="B53" s="299"/>
      <c r="C53" s="288"/>
      <c r="D53" s="279"/>
      <c r="E53" s="143"/>
      <c r="F53" s="144"/>
      <c r="G53" s="28"/>
      <c r="H53" s="29"/>
      <c r="I53" s="145"/>
      <c r="J53" s="230"/>
      <c r="K53" s="231"/>
      <c r="L53" s="232"/>
      <c r="M53" s="230"/>
      <c r="N53" s="146"/>
    </row>
    <row r="54" spans="2:14" ht="18" x14ac:dyDescent="0.35">
      <c r="B54" s="299"/>
      <c r="C54" s="288"/>
      <c r="D54" s="280" t="s">
        <v>80</v>
      </c>
      <c r="E54" s="18"/>
      <c r="F54" s="36">
        <v>2000000</v>
      </c>
      <c r="G54" s="21" t="s">
        <v>37</v>
      </c>
      <c r="H54" s="22">
        <v>2000000</v>
      </c>
      <c r="I54" s="122"/>
      <c r="J54" s="208"/>
      <c r="K54" s="209"/>
      <c r="L54" s="210"/>
      <c r="M54" s="208"/>
      <c r="N54" s="92"/>
    </row>
    <row r="55" spans="2:14" ht="18" x14ac:dyDescent="0.35">
      <c r="B55" s="299"/>
      <c r="C55" s="288"/>
      <c r="D55" s="273"/>
      <c r="E55" s="18"/>
      <c r="F55" s="36"/>
      <c r="G55" s="21"/>
      <c r="H55" s="22"/>
      <c r="I55" s="152"/>
      <c r="J55" s="208"/>
      <c r="K55" s="209"/>
      <c r="L55" s="210"/>
      <c r="M55" s="208"/>
      <c r="N55" s="92"/>
    </row>
    <row r="56" spans="2:14" ht="18.75" thickBot="1" x14ac:dyDescent="0.4">
      <c r="B56" s="300"/>
      <c r="C56" s="289"/>
      <c r="D56" s="274"/>
      <c r="E56" s="19"/>
      <c r="F56" s="10"/>
      <c r="G56" s="11"/>
      <c r="H56" s="12"/>
      <c r="I56" s="159"/>
      <c r="J56" s="213"/>
      <c r="K56" s="214"/>
      <c r="L56" s="215"/>
      <c r="M56" s="213"/>
      <c r="N56" s="160"/>
    </row>
    <row r="57" spans="2:14" ht="21" customHeight="1" x14ac:dyDescent="0.35">
      <c r="B57" s="113" t="s">
        <v>81</v>
      </c>
      <c r="C57" s="117" t="s">
        <v>14</v>
      </c>
      <c r="D57" s="276" t="s">
        <v>82</v>
      </c>
      <c r="E57" s="32"/>
      <c r="F57" s="23">
        <v>3000000</v>
      </c>
      <c r="G57" s="24" t="s">
        <v>37</v>
      </c>
      <c r="H57" s="25">
        <v>3000000</v>
      </c>
      <c r="I57" s="141">
        <v>3849</v>
      </c>
      <c r="J57" s="223">
        <v>44406</v>
      </c>
      <c r="K57" s="161">
        <v>3000000</v>
      </c>
      <c r="L57" s="228"/>
      <c r="M57" s="227"/>
      <c r="N57" s="193"/>
    </row>
    <row r="58" spans="2:14" ht="18" x14ac:dyDescent="0.35">
      <c r="B58" s="299"/>
      <c r="C58" s="288"/>
      <c r="D58" s="273"/>
      <c r="E58" s="18"/>
      <c r="F58" s="13"/>
      <c r="G58" s="21"/>
      <c r="H58" s="22"/>
      <c r="I58" s="152"/>
      <c r="J58" s="211"/>
      <c r="K58" s="209"/>
      <c r="L58" s="212"/>
      <c r="M58" s="211"/>
      <c r="N58" s="192"/>
    </row>
    <row r="59" spans="2:14" ht="18.75" thickBot="1" x14ac:dyDescent="0.4">
      <c r="B59" s="300"/>
      <c r="C59" s="289"/>
      <c r="D59" s="274"/>
      <c r="E59" s="19"/>
      <c r="F59" s="10"/>
      <c r="G59" s="11"/>
      <c r="H59" s="12"/>
      <c r="I59" s="159"/>
      <c r="J59" s="213"/>
      <c r="K59" s="214"/>
      <c r="L59" s="215"/>
      <c r="M59" s="213"/>
      <c r="N59" s="160"/>
    </row>
    <row r="60" spans="2:14" ht="18" x14ac:dyDescent="0.35">
      <c r="B60" s="153" t="s">
        <v>83</v>
      </c>
      <c r="C60" s="292" t="s">
        <v>15</v>
      </c>
      <c r="D60" s="278" t="s">
        <v>84</v>
      </c>
      <c r="E60" s="154"/>
      <c r="F60" s="140">
        <v>466000000</v>
      </c>
      <c r="G60" s="24" t="s">
        <v>44</v>
      </c>
      <c r="H60" s="34">
        <v>466000000</v>
      </c>
      <c r="I60" s="141">
        <v>594</v>
      </c>
      <c r="J60" s="206">
        <v>44230</v>
      </c>
      <c r="K60" s="161">
        <v>466000000</v>
      </c>
      <c r="L60" s="207">
        <v>470655110</v>
      </c>
      <c r="M60" s="206">
        <v>44389</v>
      </c>
      <c r="N60" s="91">
        <v>0</v>
      </c>
    </row>
    <row r="61" spans="2:14" ht="18" x14ac:dyDescent="0.35">
      <c r="B61" s="301"/>
      <c r="C61" s="293"/>
      <c r="D61" s="275"/>
      <c r="E61" s="142"/>
      <c r="F61" s="203"/>
      <c r="G61" s="77"/>
      <c r="H61" s="78"/>
      <c r="I61" s="152"/>
      <c r="J61" s="208"/>
      <c r="K61" s="209"/>
      <c r="L61" s="210"/>
      <c r="M61" s="208"/>
      <c r="N61" s="92"/>
    </row>
    <row r="62" spans="2:14" ht="18" x14ac:dyDescent="0.35">
      <c r="B62" s="303"/>
      <c r="C62" s="293"/>
      <c r="D62" s="275"/>
      <c r="E62" s="143"/>
      <c r="F62" s="147"/>
      <c r="G62" s="28"/>
      <c r="H62" s="29"/>
      <c r="I62" s="148"/>
      <c r="J62" s="236"/>
      <c r="K62" s="231"/>
      <c r="L62" s="237"/>
      <c r="M62" s="236"/>
      <c r="N62" s="149"/>
    </row>
    <row r="63" spans="2:14" ht="18" x14ac:dyDescent="0.35">
      <c r="B63" s="150" t="s">
        <v>85</v>
      </c>
      <c r="C63" s="293"/>
      <c r="D63" s="275"/>
      <c r="E63" s="142"/>
      <c r="F63" s="155">
        <v>200000000</v>
      </c>
      <c r="G63" s="77" t="s">
        <v>43</v>
      </c>
      <c r="H63" s="78">
        <v>150000000</v>
      </c>
      <c r="I63" s="152">
        <v>3635</v>
      </c>
      <c r="J63" s="226">
        <v>44397</v>
      </c>
      <c r="K63" s="209">
        <v>150000000</v>
      </c>
      <c r="L63" s="218"/>
      <c r="M63" s="226"/>
      <c r="N63" s="123"/>
    </row>
    <row r="64" spans="2:14" ht="18" x14ac:dyDescent="0.35">
      <c r="B64" s="301"/>
      <c r="C64" s="293"/>
      <c r="D64" s="275"/>
      <c r="E64" s="142"/>
      <c r="F64" s="156"/>
      <c r="G64" s="77"/>
      <c r="H64" s="78"/>
      <c r="I64" s="152"/>
      <c r="J64" s="211"/>
      <c r="K64" s="209"/>
      <c r="L64" s="218"/>
      <c r="M64" s="226"/>
      <c r="N64" s="123"/>
    </row>
    <row r="65" spans="2:14" ht="18" x14ac:dyDescent="0.35">
      <c r="B65" s="301"/>
      <c r="C65" s="293"/>
      <c r="D65" s="275"/>
      <c r="E65" s="142"/>
      <c r="F65" s="155">
        <v>50000000</v>
      </c>
      <c r="G65" s="77" t="s">
        <v>17</v>
      </c>
      <c r="H65" s="78">
        <v>50000000</v>
      </c>
      <c r="I65" s="152"/>
      <c r="J65" s="226"/>
      <c r="K65" s="209"/>
      <c r="L65" s="212"/>
      <c r="M65" s="211"/>
      <c r="N65" s="123"/>
    </row>
    <row r="66" spans="2:14" ht="18.75" thickBot="1" x14ac:dyDescent="0.4">
      <c r="B66" s="302"/>
      <c r="C66" s="294"/>
      <c r="D66" s="281"/>
      <c r="E66" s="157"/>
      <c r="F66" s="158"/>
      <c r="G66" s="11"/>
      <c r="H66" s="12"/>
      <c r="I66" s="159"/>
      <c r="J66" s="213"/>
      <c r="K66" s="214"/>
      <c r="L66" s="215"/>
      <c r="M66" s="213"/>
      <c r="N66" s="160"/>
    </row>
    <row r="67" spans="2:14" ht="18" customHeight="1" x14ac:dyDescent="0.35">
      <c r="B67" s="109" t="s">
        <v>86</v>
      </c>
      <c r="C67" s="172" t="s">
        <v>87</v>
      </c>
      <c r="D67" s="118" t="s">
        <v>176</v>
      </c>
      <c r="E67" s="37"/>
      <c r="F67" s="38">
        <v>10237886000</v>
      </c>
      <c r="G67" s="21" t="s">
        <v>44</v>
      </c>
      <c r="H67" s="22">
        <v>1014006000</v>
      </c>
      <c r="I67" s="152">
        <v>289</v>
      </c>
      <c r="J67" s="226">
        <v>44215</v>
      </c>
      <c r="K67" s="209">
        <v>1014006000</v>
      </c>
      <c r="L67" s="218">
        <v>623065998</v>
      </c>
      <c r="M67" s="208">
        <v>44243</v>
      </c>
      <c r="N67" s="92">
        <f>K67-L67</f>
        <v>390940002</v>
      </c>
    </row>
    <row r="68" spans="2:14" ht="18" x14ac:dyDescent="0.35">
      <c r="B68" s="299"/>
      <c r="C68" s="288"/>
      <c r="D68" s="282"/>
      <c r="E68" s="39"/>
      <c r="F68" s="38"/>
      <c r="G68" s="21" t="s">
        <v>48</v>
      </c>
      <c r="H68" s="22">
        <v>1014006000</v>
      </c>
      <c r="I68" s="152">
        <v>905</v>
      </c>
      <c r="J68" s="226">
        <v>44246</v>
      </c>
      <c r="K68" s="209">
        <v>1014006000</v>
      </c>
      <c r="L68" s="218">
        <v>994433853</v>
      </c>
      <c r="M68" s="208">
        <v>44271</v>
      </c>
      <c r="N68" s="92">
        <f t="shared" ref="N68:N70" si="3">N67+K68-L68</f>
        <v>410512149</v>
      </c>
    </row>
    <row r="69" spans="2:14" ht="18" x14ac:dyDescent="0.35">
      <c r="B69" s="299"/>
      <c r="C69" s="288"/>
      <c r="D69" s="282"/>
      <c r="E69" s="37"/>
      <c r="F69" s="38"/>
      <c r="G69" s="21" t="s">
        <v>43</v>
      </c>
      <c r="H69" s="22">
        <v>1014111000</v>
      </c>
      <c r="I69" s="152">
        <v>1456</v>
      </c>
      <c r="J69" s="226">
        <v>44273</v>
      </c>
      <c r="K69" s="209">
        <v>1001411000</v>
      </c>
      <c r="L69" s="218">
        <v>872467586</v>
      </c>
      <c r="M69" s="208">
        <v>44306</v>
      </c>
      <c r="N69" s="92">
        <f t="shared" si="3"/>
        <v>539455563</v>
      </c>
    </row>
    <row r="70" spans="2:14" ht="18" x14ac:dyDescent="0.35">
      <c r="B70" s="299"/>
      <c r="C70" s="288"/>
      <c r="D70" s="282"/>
      <c r="E70" s="37"/>
      <c r="F70" s="38"/>
      <c r="G70" s="21" t="s">
        <v>45</v>
      </c>
      <c r="H70" s="22">
        <v>883912000</v>
      </c>
      <c r="I70" s="152">
        <v>2104</v>
      </c>
      <c r="J70" s="238">
        <v>44308</v>
      </c>
      <c r="K70" s="209">
        <v>883912000</v>
      </c>
      <c r="L70" s="218">
        <v>1253476206</v>
      </c>
      <c r="M70" s="208">
        <v>44335</v>
      </c>
      <c r="N70" s="92">
        <f t="shared" si="3"/>
        <v>169891357</v>
      </c>
    </row>
    <row r="71" spans="2:14" ht="18" x14ac:dyDescent="0.35">
      <c r="B71" s="299"/>
      <c r="C71" s="288"/>
      <c r="D71" s="282"/>
      <c r="E71" s="37"/>
      <c r="F71" s="38"/>
      <c r="G71" s="21"/>
      <c r="H71" s="22"/>
      <c r="I71" s="152"/>
      <c r="J71" s="226"/>
      <c r="K71" s="209"/>
      <c r="L71" s="218">
        <v>170065215</v>
      </c>
      <c r="M71" s="208">
        <v>44343</v>
      </c>
      <c r="N71" s="92">
        <v>0</v>
      </c>
    </row>
    <row r="72" spans="2:14" ht="18" x14ac:dyDescent="0.35">
      <c r="B72" s="299"/>
      <c r="C72" s="288"/>
      <c r="D72" s="282"/>
      <c r="E72" s="37"/>
      <c r="F72" s="38"/>
      <c r="G72" s="21" t="s">
        <v>88</v>
      </c>
      <c r="H72" s="22">
        <v>839981000</v>
      </c>
      <c r="I72" s="152">
        <v>2753</v>
      </c>
      <c r="J72" s="226">
        <v>44343</v>
      </c>
      <c r="K72" s="209">
        <v>839981000</v>
      </c>
      <c r="L72" s="218">
        <v>839990487</v>
      </c>
      <c r="M72" s="208">
        <v>44363</v>
      </c>
      <c r="N72" s="92">
        <v>0</v>
      </c>
    </row>
    <row r="73" spans="2:14" ht="18" x14ac:dyDescent="0.35">
      <c r="B73" s="299"/>
      <c r="C73" s="288"/>
      <c r="D73" s="282"/>
      <c r="E73" s="39"/>
      <c r="F73" s="38"/>
      <c r="G73" s="21" t="s">
        <v>37</v>
      </c>
      <c r="H73" s="22">
        <v>807163000</v>
      </c>
      <c r="I73" s="152">
        <v>3090</v>
      </c>
      <c r="J73" s="226">
        <v>44364</v>
      </c>
      <c r="K73" s="209">
        <v>807163000</v>
      </c>
      <c r="L73" s="218">
        <v>808343684</v>
      </c>
      <c r="M73" s="208">
        <v>44397</v>
      </c>
      <c r="N73" s="92">
        <v>0</v>
      </c>
    </row>
    <row r="74" spans="2:14" ht="18" x14ac:dyDescent="0.35">
      <c r="B74" s="299"/>
      <c r="C74" s="288"/>
      <c r="D74" s="282"/>
      <c r="E74" s="37"/>
      <c r="F74" s="38"/>
      <c r="G74" s="21" t="s">
        <v>46</v>
      </c>
      <c r="H74" s="22">
        <v>807163000</v>
      </c>
      <c r="I74" s="152">
        <v>3637</v>
      </c>
      <c r="J74" s="226">
        <v>44397</v>
      </c>
      <c r="K74" s="209">
        <v>807163000</v>
      </c>
      <c r="L74" s="218"/>
      <c r="M74" s="208"/>
      <c r="N74" s="92"/>
    </row>
    <row r="75" spans="2:14" ht="18" x14ac:dyDescent="0.35">
      <c r="B75" s="299"/>
      <c r="C75" s="288"/>
      <c r="D75" s="282"/>
      <c r="E75" s="37"/>
      <c r="F75" s="38"/>
      <c r="G75" s="21" t="s">
        <v>16</v>
      </c>
      <c r="H75" s="22">
        <v>796311000</v>
      </c>
      <c r="I75" s="152"/>
      <c r="J75" s="226"/>
      <c r="K75" s="209"/>
      <c r="L75" s="209"/>
      <c r="M75" s="208"/>
      <c r="N75" s="92"/>
    </row>
    <row r="76" spans="2:14" ht="18" x14ac:dyDescent="0.35">
      <c r="B76" s="299"/>
      <c r="C76" s="288"/>
      <c r="D76" s="282"/>
      <c r="E76" s="37"/>
      <c r="F76" s="38"/>
      <c r="G76" s="21" t="s">
        <v>25</v>
      </c>
      <c r="H76" s="22">
        <v>774345000</v>
      </c>
      <c r="I76" s="152"/>
      <c r="J76" s="226"/>
      <c r="K76" s="209"/>
      <c r="L76" s="218"/>
      <c r="M76" s="208"/>
      <c r="N76" s="92"/>
    </row>
    <row r="77" spans="2:14" ht="18" x14ac:dyDescent="0.35">
      <c r="B77" s="299"/>
      <c r="C77" s="288"/>
      <c r="D77" s="282"/>
      <c r="E77" s="37"/>
      <c r="F77" s="38"/>
      <c r="G77" s="87" t="s">
        <v>51</v>
      </c>
      <c r="H77" s="22">
        <v>774345000</v>
      </c>
      <c r="I77" s="152"/>
      <c r="J77" s="226"/>
      <c r="K77" s="209"/>
      <c r="L77" s="218"/>
      <c r="M77" s="208"/>
      <c r="N77" s="92"/>
    </row>
    <row r="78" spans="2:14" ht="18" x14ac:dyDescent="0.35">
      <c r="B78" s="299"/>
      <c r="C78" s="288"/>
      <c r="D78" s="282"/>
      <c r="E78" s="37"/>
      <c r="F78" s="38"/>
      <c r="G78" s="21" t="s">
        <v>18</v>
      </c>
      <c r="H78" s="22">
        <v>774345000</v>
      </c>
      <c r="I78" s="152"/>
      <c r="J78" s="226"/>
      <c r="K78" s="209"/>
      <c r="L78" s="218"/>
      <c r="M78" s="208"/>
      <c r="N78" s="92"/>
    </row>
    <row r="79" spans="2:14" ht="18" x14ac:dyDescent="0.35">
      <c r="B79" s="299"/>
      <c r="C79" s="288"/>
      <c r="D79" s="282"/>
      <c r="E79" s="37"/>
      <c r="F79" s="38"/>
      <c r="G79" s="21" t="s">
        <v>42</v>
      </c>
      <c r="H79" s="22">
        <v>750898000</v>
      </c>
      <c r="I79" s="152"/>
      <c r="J79" s="239"/>
      <c r="K79" s="209"/>
      <c r="L79" s="218"/>
      <c r="M79" s="208"/>
      <c r="N79" s="92"/>
    </row>
    <row r="80" spans="2:14" ht="18.75" thickBot="1" x14ac:dyDescent="0.4">
      <c r="B80" s="299"/>
      <c r="C80" s="288"/>
      <c r="D80" s="282"/>
      <c r="E80" s="37"/>
      <c r="F80" s="38"/>
      <c r="G80" s="21"/>
      <c r="H80" s="22"/>
      <c r="I80" s="152"/>
      <c r="J80" s="226"/>
      <c r="K80" s="209"/>
      <c r="L80" s="218"/>
      <c r="M80" s="208"/>
      <c r="N80" s="92"/>
    </row>
    <row r="81" spans="2:14" ht="18" x14ac:dyDescent="0.35">
      <c r="B81" s="113" t="s">
        <v>89</v>
      </c>
      <c r="C81" s="117" t="s">
        <v>19</v>
      </c>
      <c r="D81" s="277" t="s">
        <v>90</v>
      </c>
      <c r="E81" s="40"/>
      <c r="F81" s="33">
        <v>4000000</v>
      </c>
      <c r="G81" s="24" t="s">
        <v>37</v>
      </c>
      <c r="H81" s="25">
        <v>4000000</v>
      </c>
      <c r="I81" s="141"/>
      <c r="J81" s="229"/>
      <c r="K81" s="161"/>
      <c r="L81" s="207"/>
      <c r="M81" s="206"/>
      <c r="N81" s="91"/>
    </row>
    <row r="82" spans="2:14" ht="18" x14ac:dyDescent="0.35">
      <c r="B82" s="299"/>
      <c r="C82" s="288"/>
      <c r="D82" s="273"/>
      <c r="E82" s="37"/>
      <c r="F82" s="36"/>
      <c r="G82" s="21"/>
      <c r="H82" s="22"/>
      <c r="I82" s="152"/>
      <c r="J82" s="208"/>
      <c r="K82" s="209"/>
      <c r="L82" s="210"/>
      <c r="M82" s="208"/>
      <c r="N82" s="92"/>
    </row>
    <row r="83" spans="2:14" ht="18.75" thickBot="1" x14ac:dyDescent="0.4">
      <c r="B83" s="300"/>
      <c r="C83" s="289"/>
      <c r="D83" s="274"/>
      <c r="E83" s="26"/>
      <c r="F83" s="10"/>
      <c r="G83" s="11"/>
      <c r="H83" s="12"/>
      <c r="I83" s="159"/>
      <c r="J83" s="213"/>
      <c r="K83" s="214"/>
      <c r="L83" s="215"/>
      <c r="M83" s="240"/>
      <c r="N83" s="93"/>
    </row>
    <row r="84" spans="2:14" ht="18" x14ac:dyDescent="0.35">
      <c r="B84" s="113" t="s">
        <v>91</v>
      </c>
      <c r="C84" s="172" t="s">
        <v>20</v>
      </c>
      <c r="D84" s="272" t="s">
        <v>92</v>
      </c>
      <c r="E84" s="14"/>
      <c r="F84" s="36">
        <v>2000000</v>
      </c>
      <c r="G84" s="21" t="s">
        <v>37</v>
      </c>
      <c r="H84" s="22">
        <v>2000000</v>
      </c>
      <c r="I84" s="152">
        <v>4078</v>
      </c>
      <c r="J84" s="208">
        <v>44419</v>
      </c>
      <c r="K84" s="209">
        <v>2000000</v>
      </c>
      <c r="L84" s="210"/>
      <c r="M84" s="208"/>
      <c r="N84" s="92"/>
    </row>
    <row r="85" spans="2:14" ht="18" x14ac:dyDescent="0.35">
      <c r="B85" s="299"/>
      <c r="C85" s="288"/>
      <c r="D85" s="273"/>
      <c r="E85" s="14"/>
      <c r="F85" s="36"/>
      <c r="G85" s="21"/>
      <c r="H85" s="86"/>
      <c r="I85" s="122"/>
      <c r="J85" s="208"/>
      <c r="K85" s="209"/>
      <c r="L85" s="210"/>
      <c r="M85" s="208"/>
      <c r="N85" s="92"/>
    </row>
    <row r="86" spans="2:14" ht="18.75" thickBot="1" x14ac:dyDescent="0.4">
      <c r="B86" s="301"/>
      <c r="C86" s="288"/>
      <c r="D86" s="273"/>
      <c r="E86" s="14"/>
      <c r="F86" s="13"/>
      <c r="G86" s="21"/>
      <c r="H86" s="22"/>
      <c r="I86" s="152"/>
      <c r="J86" s="211"/>
      <c r="K86" s="209"/>
      <c r="L86" s="212"/>
      <c r="M86" s="211"/>
      <c r="N86" s="192"/>
    </row>
    <row r="87" spans="2:14" ht="18" x14ac:dyDescent="0.35">
      <c r="B87" s="113" t="s">
        <v>93</v>
      </c>
      <c r="C87" s="117" t="s">
        <v>21</v>
      </c>
      <c r="D87" s="272" t="s">
        <v>94</v>
      </c>
      <c r="E87" s="17"/>
      <c r="F87" s="23">
        <v>2500000</v>
      </c>
      <c r="G87" s="24" t="s">
        <v>37</v>
      </c>
      <c r="H87" s="25">
        <v>2500000</v>
      </c>
      <c r="I87" s="141">
        <v>3999</v>
      </c>
      <c r="J87" s="223">
        <v>44414</v>
      </c>
      <c r="K87" s="161">
        <v>2500000</v>
      </c>
      <c r="L87" s="241"/>
      <c r="M87" s="223"/>
      <c r="N87" s="193"/>
    </row>
    <row r="88" spans="2:14" ht="18" x14ac:dyDescent="0.35">
      <c r="B88" s="299"/>
      <c r="C88" s="288"/>
      <c r="D88" s="273"/>
      <c r="E88" s="14"/>
      <c r="F88" s="13"/>
      <c r="G88" s="21"/>
      <c r="H88" s="22"/>
      <c r="I88" s="152"/>
      <c r="J88" s="211"/>
      <c r="K88" s="209"/>
      <c r="L88" s="212"/>
      <c r="M88" s="211"/>
      <c r="N88" s="192"/>
    </row>
    <row r="89" spans="2:14" ht="18.75" thickBot="1" x14ac:dyDescent="0.4">
      <c r="B89" s="300"/>
      <c r="C89" s="289"/>
      <c r="D89" s="274"/>
      <c r="E89" s="14"/>
      <c r="F89" s="13"/>
      <c r="G89" s="21"/>
      <c r="H89" s="22"/>
      <c r="I89" s="152"/>
      <c r="J89" s="211"/>
      <c r="K89" s="209"/>
      <c r="L89" s="212"/>
      <c r="M89" s="211"/>
      <c r="N89" s="192"/>
    </row>
    <row r="90" spans="2:14" ht="18" x14ac:dyDescent="0.35">
      <c r="B90" s="113" t="s">
        <v>95</v>
      </c>
      <c r="C90" s="117" t="s">
        <v>96</v>
      </c>
      <c r="D90" s="272" t="s">
        <v>97</v>
      </c>
      <c r="E90" s="17"/>
      <c r="F90" s="33">
        <v>1800000</v>
      </c>
      <c r="G90" s="24" t="s">
        <v>37</v>
      </c>
      <c r="H90" s="25">
        <v>1800000</v>
      </c>
      <c r="I90" s="141"/>
      <c r="J90" s="206"/>
      <c r="K90" s="161"/>
      <c r="L90" s="207"/>
      <c r="M90" s="206"/>
      <c r="N90" s="91"/>
    </row>
    <row r="91" spans="2:14" ht="18" x14ac:dyDescent="0.35">
      <c r="B91" s="299"/>
      <c r="C91" s="288"/>
      <c r="D91" s="273"/>
      <c r="E91" s="14"/>
      <c r="F91" s="36"/>
      <c r="G91" s="21"/>
      <c r="H91" s="22"/>
      <c r="I91" s="152"/>
      <c r="J91" s="208"/>
      <c r="K91" s="209"/>
      <c r="L91" s="210"/>
      <c r="M91" s="208"/>
      <c r="N91" s="92"/>
    </row>
    <row r="92" spans="2:14" ht="18.75" thickBot="1" x14ac:dyDescent="0.4">
      <c r="B92" s="300"/>
      <c r="C92" s="289"/>
      <c r="D92" s="274"/>
      <c r="E92" s="26"/>
      <c r="F92" s="10"/>
      <c r="G92" s="11"/>
      <c r="H92" s="12"/>
      <c r="I92" s="159"/>
      <c r="J92" s="213"/>
      <c r="K92" s="214"/>
      <c r="L92" s="215"/>
      <c r="M92" s="213"/>
      <c r="N92" s="160"/>
    </row>
    <row r="93" spans="2:14" ht="18" x14ac:dyDescent="0.35">
      <c r="B93" s="113" t="s">
        <v>98</v>
      </c>
      <c r="C93" s="116" t="s">
        <v>99</v>
      </c>
      <c r="D93" s="276" t="s">
        <v>100</v>
      </c>
      <c r="E93" s="17"/>
      <c r="F93" s="33">
        <v>2000000</v>
      </c>
      <c r="G93" s="24" t="s">
        <v>37</v>
      </c>
      <c r="H93" s="25">
        <v>2000000</v>
      </c>
      <c r="I93" s="141">
        <v>4080</v>
      </c>
      <c r="J93" s="206">
        <v>44419</v>
      </c>
      <c r="K93" s="161">
        <v>2000000</v>
      </c>
      <c r="L93" s="242"/>
      <c r="M93" s="206"/>
      <c r="N93" s="197"/>
    </row>
    <row r="94" spans="2:14" ht="18" x14ac:dyDescent="0.35">
      <c r="B94" s="299"/>
      <c r="C94" s="290"/>
      <c r="D94" s="273"/>
      <c r="E94" s="14"/>
      <c r="F94" s="36"/>
      <c r="G94" s="21"/>
      <c r="H94" s="22"/>
      <c r="I94" s="152"/>
      <c r="J94" s="208"/>
      <c r="K94" s="209"/>
      <c r="L94" s="210"/>
      <c r="M94" s="208"/>
      <c r="N94" s="92"/>
    </row>
    <row r="95" spans="2:14" ht="19.5" customHeight="1" thickBot="1" x14ac:dyDescent="0.4">
      <c r="B95" s="300"/>
      <c r="C95" s="291"/>
      <c r="D95" s="274"/>
      <c r="E95" s="170"/>
      <c r="F95" s="13"/>
      <c r="G95" s="21"/>
      <c r="H95" s="22"/>
      <c r="I95" s="152"/>
      <c r="J95" s="211"/>
      <c r="K95" s="209"/>
      <c r="L95" s="212"/>
      <c r="M95" s="211"/>
      <c r="N95" s="192"/>
    </row>
    <row r="96" spans="2:14" ht="18" x14ac:dyDescent="0.35">
      <c r="B96" s="113" t="s">
        <v>101</v>
      </c>
      <c r="C96" s="117" t="s">
        <v>22</v>
      </c>
      <c r="D96" s="276" t="s">
        <v>102</v>
      </c>
      <c r="E96" s="17"/>
      <c r="F96" s="23">
        <v>4500000</v>
      </c>
      <c r="G96" s="24" t="s">
        <v>37</v>
      </c>
      <c r="H96" s="25">
        <v>4500000</v>
      </c>
      <c r="I96" s="141"/>
      <c r="J96" s="223"/>
      <c r="K96" s="161"/>
      <c r="L96" s="222"/>
      <c r="M96" s="223"/>
      <c r="N96" s="193"/>
    </row>
    <row r="97" spans="2:14" ht="18" x14ac:dyDescent="0.35">
      <c r="B97" s="299"/>
      <c r="C97" s="288"/>
      <c r="D97" s="273"/>
      <c r="E97" s="14"/>
      <c r="F97" s="13"/>
      <c r="G97" s="21"/>
      <c r="H97" s="22"/>
      <c r="I97" s="152"/>
      <c r="J97" s="211"/>
      <c r="K97" s="209"/>
      <c r="L97" s="212"/>
      <c r="M97" s="211"/>
      <c r="N97" s="192"/>
    </row>
    <row r="98" spans="2:14" ht="18.75" thickBot="1" x14ac:dyDescent="0.4">
      <c r="B98" s="300"/>
      <c r="C98" s="289"/>
      <c r="D98" s="274"/>
      <c r="E98" s="26"/>
      <c r="F98" s="10"/>
      <c r="G98" s="11"/>
      <c r="H98" s="12"/>
      <c r="I98" s="159"/>
      <c r="J98" s="213"/>
      <c r="K98" s="214"/>
      <c r="L98" s="215"/>
      <c r="M98" s="213"/>
      <c r="N98" s="160"/>
    </row>
    <row r="99" spans="2:14" ht="18" x14ac:dyDescent="0.35">
      <c r="B99" s="153" t="s">
        <v>103</v>
      </c>
      <c r="C99" s="117" t="s">
        <v>23</v>
      </c>
      <c r="D99" s="283" t="s">
        <v>177</v>
      </c>
      <c r="E99" s="139"/>
      <c r="F99" s="161">
        <v>6000000</v>
      </c>
      <c r="G99" s="24" t="s">
        <v>37</v>
      </c>
      <c r="H99" s="25">
        <v>6000000</v>
      </c>
      <c r="I99" s="141">
        <v>3481</v>
      </c>
      <c r="J99" s="243">
        <v>44386</v>
      </c>
      <c r="K99" s="161">
        <v>6000000</v>
      </c>
      <c r="L99" s="207"/>
      <c r="M99" s="206"/>
      <c r="N99" s="91"/>
    </row>
    <row r="100" spans="2:14" ht="18" x14ac:dyDescent="0.35">
      <c r="B100" s="301"/>
      <c r="C100" s="288"/>
      <c r="D100" s="275"/>
      <c r="E100" s="151"/>
      <c r="F100" s="121"/>
      <c r="G100" s="77"/>
      <c r="H100" s="78"/>
      <c r="I100" s="152"/>
      <c r="J100" s="219"/>
      <c r="K100" s="209"/>
      <c r="L100" s="210"/>
      <c r="M100" s="208"/>
      <c r="N100" s="92"/>
    </row>
    <row r="101" spans="2:14" ht="18" x14ac:dyDescent="0.35">
      <c r="B101" s="303"/>
      <c r="C101" s="288"/>
      <c r="D101" s="279"/>
      <c r="E101" s="162"/>
      <c r="F101" s="163"/>
      <c r="G101" s="28"/>
      <c r="H101" s="29"/>
      <c r="I101" s="148"/>
      <c r="J101" s="236"/>
      <c r="K101" s="231"/>
      <c r="L101" s="237"/>
      <c r="M101" s="236"/>
      <c r="N101" s="164"/>
    </row>
    <row r="102" spans="2:14" ht="16.5" customHeight="1" x14ac:dyDescent="0.35">
      <c r="B102" s="171" t="s">
        <v>104</v>
      </c>
      <c r="C102" s="288"/>
      <c r="D102" s="284" t="s">
        <v>178</v>
      </c>
      <c r="E102" s="165"/>
      <c r="F102" s="166">
        <v>53550000</v>
      </c>
      <c r="G102" s="15" t="s">
        <v>37</v>
      </c>
      <c r="H102" s="16">
        <v>53550000</v>
      </c>
      <c r="I102" s="167">
        <v>3479</v>
      </c>
      <c r="J102" s="233">
        <v>44386</v>
      </c>
      <c r="K102" s="234">
        <v>53550000</v>
      </c>
      <c r="L102" s="244"/>
      <c r="M102" s="233"/>
      <c r="N102" s="27"/>
    </row>
    <row r="103" spans="2:14" ht="22.5" customHeight="1" x14ac:dyDescent="0.35">
      <c r="B103" s="301"/>
      <c r="C103" s="288"/>
      <c r="D103" s="275"/>
      <c r="E103" s="168"/>
      <c r="F103" s="121"/>
      <c r="G103" s="77"/>
      <c r="H103" s="78"/>
      <c r="I103" s="122"/>
      <c r="J103" s="208"/>
      <c r="K103" s="209"/>
      <c r="L103" s="210"/>
      <c r="M103" s="208"/>
      <c r="N103" s="92"/>
    </row>
    <row r="104" spans="2:14" ht="17.25" customHeight="1" x14ac:dyDescent="0.35">
      <c r="B104" s="301"/>
      <c r="C104" s="288"/>
      <c r="D104" s="275"/>
      <c r="E104" s="168"/>
      <c r="F104" s="121"/>
      <c r="G104" s="77"/>
      <c r="H104" s="78"/>
      <c r="I104" s="122"/>
      <c r="J104" s="208"/>
      <c r="K104" s="209"/>
      <c r="L104" s="210"/>
      <c r="M104" s="245"/>
      <c r="N104" s="92"/>
    </row>
    <row r="105" spans="2:14" ht="18" x14ac:dyDescent="0.35">
      <c r="B105" s="303"/>
      <c r="C105" s="288"/>
      <c r="D105" s="279"/>
      <c r="E105" s="169"/>
      <c r="F105" s="144"/>
      <c r="G105" s="28"/>
      <c r="H105" s="29"/>
      <c r="I105" s="145"/>
      <c r="J105" s="230"/>
      <c r="K105" s="231"/>
      <c r="L105" s="232"/>
      <c r="M105" s="230"/>
      <c r="N105" s="146"/>
    </row>
    <row r="106" spans="2:14" ht="18" x14ac:dyDescent="0.35">
      <c r="B106" s="150" t="s">
        <v>105</v>
      </c>
      <c r="C106" s="288"/>
      <c r="D106" s="280" t="s">
        <v>106</v>
      </c>
      <c r="E106" s="31"/>
      <c r="F106" s="36">
        <v>40000000</v>
      </c>
      <c r="G106" s="21" t="s">
        <v>37</v>
      </c>
      <c r="H106" s="22">
        <v>40000000</v>
      </c>
      <c r="I106" s="152">
        <v>3478</v>
      </c>
      <c r="J106" s="208">
        <v>44386</v>
      </c>
      <c r="K106" s="209">
        <v>40000000</v>
      </c>
      <c r="L106" s="210"/>
      <c r="M106" s="208"/>
      <c r="N106" s="92"/>
    </row>
    <row r="107" spans="2:14" ht="18" x14ac:dyDescent="0.35">
      <c r="B107" s="299"/>
      <c r="C107" s="288"/>
      <c r="D107" s="273"/>
      <c r="E107" s="31"/>
      <c r="F107" s="36"/>
      <c r="G107" s="21"/>
      <c r="H107" s="22"/>
      <c r="I107" s="152"/>
      <c r="J107" s="208"/>
      <c r="K107" s="209"/>
      <c r="L107" s="210"/>
      <c r="M107" s="208"/>
      <c r="N107" s="92"/>
    </row>
    <row r="108" spans="2:14" ht="18.75" thickBot="1" x14ac:dyDescent="0.4">
      <c r="B108" s="300"/>
      <c r="C108" s="289"/>
      <c r="D108" s="274"/>
      <c r="E108" s="26"/>
      <c r="F108" s="10"/>
      <c r="G108" s="11"/>
      <c r="H108" s="12"/>
      <c r="I108" s="159"/>
      <c r="J108" s="213"/>
      <c r="K108" s="214"/>
      <c r="L108" s="215"/>
      <c r="M108" s="213"/>
      <c r="N108" s="160"/>
    </row>
    <row r="109" spans="2:14" ht="18" x14ac:dyDescent="0.35">
      <c r="B109" s="113" t="s">
        <v>107</v>
      </c>
      <c r="C109" s="117" t="s">
        <v>24</v>
      </c>
      <c r="D109" s="276" t="s">
        <v>179</v>
      </c>
      <c r="E109" s="14"/>
      <c r="F109" s="36">
        <v>3062000</v>
      </c>
      <c r="G109" s="21" t="s">
        <v>37</v>
      </c>
      <c r="H109" s="22">
        <v>3062000</v>
      </c>
      <c r="I109" s="152">
        <v>3476</v>
      </c>
      <c r="J109" s="208">
        <v>44386</v>
      </c>
      <c r="K109" s="209">
        <v>3062000</v>
      </c>
      <c r="L109" s="210"/>
      <c r="M109" s="208"/>
      <c r="N109" s="92"/>
    </row>
    <row r="110" spans="2:14" ht="18" x14ac:dyDescent="0.35">
      <c r="B110" s="299"/>
      <c r="C110" s="288"/>
      <c r="D110" s="273"/>
      <c r="E110" s="14"/>
      <c r="F110" s="36"/>
      <c r="G110" s="21"/>
      <c r="H110" s="22"/>
      <c r="I110" s="152"/>
      <c r="J110" s="208"/>
      <c r="K110" s="246"/>
      <c r="L110" s="210"/>
      <c r="M110" s="208"/>
      <c r="N110" s="92"/>
    </row>
    <row r="111" spans="2:14" ht="18" x14ac:dyDescent="0.35">
      <c r="B111" s="299"/>
      <c r="C111" s="288"/>
      <c r="D111" s="273"/>
      <c r="E111" s="14"/>
      <c r="F111" s="36"/>
      <c r="G111" s="21"/>
      <c r="H111" s="22"/>
      <c r="I111" s="152"/>
      <c r="J111" s="208"/>
      <c r="K111" s="209"/>
      <c r="L111" s="210"/>
      <c r="M111" s="208"/>
      <c r="N111" s="92"/>
    </row>
    <row r="112" spans="2:14" ht="18.75" thickBot="1" x14ac:dyDescent="0.4">
      <c r="B112" s="300"/>
      <c r="C112" s="289"/>
      <c r="D112" s="274"/>
      <c r="E112" s="14"/>
      <c r="F112" s="13"/>
      <c r="G112" s="62"/>
      <c r="H112" s="63"/>
      <c r="I112" s="152"/>
      <c r="J112" s="211"/>
      <c r="K112" s="209"/>
      <c r="L112" s="212"/>
      <c r="M112" s="211"/>
      <c r="N112" s="192"/>
    </row>
    <row r="113" spans="2:14" ht="18" x14ac:dyDescent="0.35">
      <c r="B113" s="113" t="s">
        <v>108</v>
      </c>
      <c r="C113" s="117" t="s">
        <v>26</v>
      </c>
      <c r="D113" s="272" t="s">
        <v>109</v>
      </c>
      <c r="E113" s="17"/>
      <c r="F113" s="33">
        <v>6000000</v>
      </c>
      <c r="G113" s="24" t="s">
        <v>37</v>
      </c>
      <c r="H113" s="25">
        <v>6000000</v>
      </c>
      <c r="I113" s="141">
        <v>3822</v>
      </c>
      <c r="J113" s="206">
        <v>44405</v>
      </c>
      <c r="K113" s="161">
        <v>6000000</v>
      </c>
      <c r="L113" s="207"/>
      <c r="M113" s="206"/>
      <c r="N113" s="91"/>
    </row>
    <row r="114" spans="2:14" ht="18" x14ac:dyDescent="0.35">
      <c r="B114" s="299"/>
      <c r="C114" s="288"/>
      <c r="D114" s="273"/>
      <c r="E114" s="14"/>
      <c r="F114" s="36"/>
      <c r="G114" s="21"/>
      <c r="H114" s="22"/>
      <c r="I114" s="152"/>
      <c r="J114" s="208"/>
      <c r="K114" s="209"/>
      <c r="L114" s="210"/>
      <c r="M114" s="208"/>
      <c r="N114" s="92"/>
    </row>
    <row r="115" spans="2:14" ht="18.75" thickBot="1" x14ac:dyDescent="0.4">
      <c r="B115" s="300"/>
      <c r="C115" s="289"/>
      <c r="D115" s="274"/>
      <c r="E115" s="26"/>
      <c r="F115" s="10"/>
      <c r="G115" s="11"/>
      <c r="H115" s="12"/>
      <c r="I115" s="159"/>
      <c r="J115" s="213"/>
      <c r="K115" s="214"/>
      <c r="L115" s="215"/>
      <c r="M115" s="213"/>
      <c r="N115" s="160"/>
    </row>
    <row r="116" spans="2:14" ht="18" x14ac:dyDescent="0.35">
      <c r="B116" s="113" t="s">
        <v>110</v>
      </c>
      <c r="C116" s="117" t="s">
        <v>27</v>
      </c>
      <c r="D116" s="272" t="s">
        <v>111</v>
      </c>
      <c r="E116" s="17"/>
      <c r="F116" s="33">
        <v>4000000</v>
      </c>
      <c r="G116" s="24" t="s">
        <v>37</v>
      </c>
      <c r="H116" s="25">
        <v>4000000</v>
      </c>
      <c r="I116" s="141">
        <v>3609</v>
      </c>
      <c r="J116" s="206">
        <v>44396</v>
      </c>
      <c r="K116" s="161">
        <v>4000000</v>
      </c>
      <c r="L116" s="207"/>
      <c r="M116" s="206"/>
      <c r="N116" s="91"/>
    </row>
    <row r="117" spans="2:14" ht="18" x14ac:dyDescent="0.35">
      <c r="B117" s="299"/>
      <c r="C117" s="288"/>
      <c r="D117" s="273"/>
      <c r="E117" s="14"/>
      <c r="F117" s="36"/>
      <c r="G117" s="21"/>
      <c r="H117" s="22"/>
      <c r="I117" s="152"/>
      <c r="J117" s="208"/>
      <c r="K117" s="209"/>
      <c r="L117" s="247"/>
      <c r="M117" s="208"/>
      <c r="N117" s="92"/>
    </row>
    <row r="118" spans="2:14" ht="18.75" thickBot="1" x14ac:dyDescent="0.4">
      <c r="B118" s="300"/>
      <c r="C118" s="289"/>
      <c r="D118" s="274"/>
      <c r="E118" s="26"/>
      <c r="F118" s="10"/>
      <c r="G118" s="11"/>
      <c r="H118" s="12"/>
      <c r="I118" s="159"/>
      <c r="J118" s="213"/>
      <c r="K118" s="214"/>
      <c r="L118" s="215"/>
      <c r="M118" s="213"/>
      <c r="N118" s="160"/>
    </row>
    <row r="119" spans="2:14" ht="16.5" customHeight="1" x14ac:dyDescent="0.35">
      <c r="B119" s="113" t="s">
        <v>112</v>
      </c>
      <c r="C119" s="117" t="s">
        <v>113</v>
      </c>
      <c r="D119" s="276" t="s">
        <v>114</v>
      </c>
      <c r="E119" s="17"/>
      <c r="F119" s="33">
        <v>20000000</v>
      </c>
      <c r="G119" s="24" t="s">
        <v>37</v>
      </c>
      <c r="H119" s="25">
        <v>20000000</v>
      </c>
      <c r="I119" s="141">
        <v>3824</v>
      </c>
      <c r="J119" s="206">
        <v>44405</v>
      </c>
      <c r="K119" s="161">
        <v>20000000</v>
      </c>
      <c r="L119" s="207"/>
      <c r="M119" s="206"/>
      <c r="N119" s="91"/>
    </row>
    <row r="120" spans="2:14" ht="23.25" customHeight="1" x14ac:dyDescent="0.35">
      <c r="B120" s="299"/>
      <c r="C120" s="288"/>
      <c r="D120" s="273"/>
      <c r="E120" s="14"/>
      <c r="F120" s="36"/>
      <c r="G120" s="21"/>
      <c r="H120" s="22"/>
      <c r="I120" s="152"/>
      <c r="J120" s="208"/>
      <c r="K120" s="209"/>
      <c r="L120" s="210"/>
      <c r="M120" s="208"/>
      <c r="N120" s="92"/>
    </row>
    <row r="121" spans="2:14" ht="23.25" customHeight="1" x14ac:dyDescent="0.35">
      <c r="B121" s="299"/>
      <c r="C121" s="288"/>
      <c r="D121" s="273"/>
      <c r="E121" s="14"/>
      <c r="F121" s="36"/>
      <c r="G121" s="21"/>
      <c r="H121" s="22"/>
      <c r="I121" s="152"/>
      <c r="J121" s="208"/>
      <c r="K121" s="209"/>
      <c r="L121" s="210"/>
      <c r="M121" s="208"/>
      <c r="N121" s="92"/>
    </row>
    <row r="122" spans="2:14" ht="27.75" customHeight="1" thickBot="1" x14ac:dyDescent="0.4">
      <c r="B122" s="300"/>
      <c r="C122" s="289"/>
      <c r="D122" s="274"/>
      <c r="E122" s="14"/>
      <c r="F122" s="13"/>
      <c r="G122" s="21"/>
      <c r="H122" s="22"/>
      <c r="I122" s="152"/>
      <c r="J122" s="211"/>
      <c r="K122" s="209"/>
      <c r="L122" s="212"/>
      <c r="M122" s="211"/>
      <c r="N122" s="192"/>
    </row>
    <row r="123" spans="2:14" ht="21" customHeight="1" x14ac:dyDescent="0.35">
      <c r="B123" s="113" t="s">
        <v>115</v>
      </c>
      <c r="C123" s="117" t="s">
        <v>116</v>
      </c>
      <c r="D123" s="175" t="s">
        <v>117</v>
      </c>
      <c r="E123" s="64" t="s">
        <v>52</v>
      </c>
      <c r="F123" s="90">
        <v>803574000</v>
      </c>
      <c r="G123" s="24" t="s">
        <v>44</v>
      </c>
      <c r="H123" s="25">
        <v>482144400</v>
      </c>
      <c r="I123" s="65">
        <v>423</v>
      </c>
      <c r="J123" s="220">
        <v>44221</v>
      </c>
      <c r="K123" s="221">
        <v>482144400</v>
      </c>
      <c r="L123" s="248"/>
      <c r="M123" s="220"/>
      <c r="N123" s="91"/>
    </row>
    <row r="124" spans="2:14" ht="18" x14ac:dyDescent="0.35">
      <c r="B124" s="299"/>
      <c r="C124" s="172"/>
      <c r="D124" s="176"/>
      <c r="E124" s="66"/>
      <c r="F124" s="204"/>
      <c r="G124" s="21"/>
      <c r="H124" s="22"/>
      <c r="I124" s="195"/>
      <c r="J124" s="224"/>
      <c r="K124" s="225"/>
      <c r="L124" s="249"/>
      <c r="M124" s="224"/>
      <c r="N124" s="92"/>
    </row>
    <row r="125" spans="2:14" ht="18" x14ac:dyDescent="0.35">
      <c r="B125" s="299"/>
      <c r="C125" s="172"/>
      <c r="D125" s="176"/>
      <c r="E125" s="66"/>
      <c r="F125" s="67"/>
      <c r="G125" s="21" t="s">
        <v>37</v>
      </c>
      <c r="H125" s="22">
        <v>321429600</v>
      </c>
      <c r="I125" s="195"/>
      <c r="J125" s="250"/>
      <c r="K125" s="225"/>
      <c r="L125" s="249"/>
      <c r="M125" s="224"/>
      <c r="N125" s="92"/>
    </row>
    <row r="126" spans="2:14" ht="18" x14ac:dyDescent="0.35">
      <c r="B126" s="299"/>
      <c r="C126" s="172"/>
      <c r="D126" s="176"/>
      <c r="E126" s="68" t="s">
        <v>53</v>
      </c>
      <c r="F126" s="69">
        <v>368450000</v>
      </c>
      <c r="G126" s="21" t="s">
        <v>44</v>
      </c>
      <c r="H126" s="22">
        <v>221076000</v>
      </c>
      <c r="I126" s="195">
        <v>423</v>
      </c>
      <c r="J126" s="251">
        <v>44221</v>
      </c>
      <c r="K126" s="225">
        <v>221076000</v>
      </c>
      <c r="L126" s="249"/>
      <c r="M126" s="250"/>
      <c r="N126" s="119"/>
    </row>
    <row r="127" spans="2:14" ht="18" x14ac:dyDescent="0.35">
      <c r="B127" s="299"/>
      <c r="C127" s="172"/>
      <c r="D127" s="176"/>
      <c r="E127" s="66"/>
      <c r="F127" s="204"/>
      <c r="G127" s="21"/>
      <c r="H127" s="22"/>
      <c r="I127" s="195"/>
      <c r="J127" s="224"/>
      <c r="K127" s="225"/>
      <c r="L127" s="249"/>
      <c r="M127" s="224"/>
      <c r="N127" s="271"/>
    </row>
    <row r="128" spans="2:14" ht="18" x14ac:dyDescent="0.35">
      <c r="B128" s="299"/>
      <c r="C128" s="172"/>
      <c r="D128" s="176"/>
      <c r="E128" s="66"/>
      <c r="F128" s="67"/>
      <c r="G128" s="21"/>
      <c r="H128" s="22"/>
      <c r="I128" s="195"/>
      <c r="J128" s="224"/>
      <c r="K128" s="225"/>
      <c r="L128" s="252"/>
      <c r="M128" s="224"/>
      <c r="N128" s="42"/>
    </row>
    <row r="129" spans="2:14" ht="18" x14ac:dyDescent="0.35">
      <c r="B129" s="299"/>
      <c r="C129" s="172"/>
      <c r="D129" s="176"/>
      <c r="E129" s="66"/>
      <c r="F129" s="67"/>
      <c r="G129" s="21" t="s">
        <v>37</v>
      </c>
      <c r="H129" s="22">
        <v>147384000</v>
      </c>
      <c r="I129" s="195"/>
      <c r="J129" s="224"/>
      <c r="K129" s="225"/>
      <c r="L129" s="252"/>
      <c r="M129" s="224"/>
      <c r="N129" s="42"/>
    </row>
    <row r="130" spans="2:14" ht="18" x14ac:dyDescent="0.35">
      <c r="B130" s="299"/>
      <c r="C130" s="172"/>
      <c r="D130" s="176"/>
      <c r="E130" s="66"/>
      <c r="F130" s="67"/>
      <c r="G130" s="21"/>
      <c r="H130" s="22"/>
      <c r="I130" s="195"/>
      <c r="J130" s="250"/>
      <c r="K130" s="225"/>
      <c r="L130" s="249"/>
      <c r="M130" s="250"/>
      <c r="N130" s="92"/>
    </row>
    <row r="131" spans="2:14" ht="18" x14ac:dyDescent="0.35">
      <c r="B131" s="299"/>
      <c r="C131" s="172"/>
      <c r="D131" s="176"/>
      <c r="E131" s="66"/>
      <c r="F131" s="67"/>
      <c r="G131" s="21"/>
      <c r="H131" s="22"/>
      <c r="I131" s="195"/>
      <c r="J131" s="224"/>
      <c r="K131" s="225"/>
      <c r="L131" s="252"/>
      <c r="M131" s="224"/>
      <c r="N131" s="198"/>
    </row>
    <row r="132" spans="2:14" ht="20.25" customHeight="1" x14ac:dyDescent="0.35">
      <c r="B132" s="299"/>
      <c r="C132" s="172"/>
      <c r="D132" s="176"/>
      <c r="E132" s="68" t="s">
        <v>58</v>
      </c>
      <c r="F132" s="69">
        <v>68310000</v>
      </c>
      <c r="G132" s="21" t="s">
        <v>44</v>
      </c>
      <c r="H132" s="22">
        <v>40986000</v>
      </c>
      <c r="I132" s="195">
        <v>423</v>
      </c>
      <c r="J132" s="250">
        <v>44221</v>
      </c>
      <c r="K132" s="225">
        <v>40986000</v>
      </c>
      <c r="L132" s="249"/>
      <c r="M132" s="253"/>
      <c r="N132" s="271"/>
    </row>
    <row r="133" spans="2:14" ht="18" x14ac:dyDescent="0.35">
      <c r="B133" s="299"/>
      <c r="C133" s="172"/>
      <c r="D133" s="176"/>
      <c r="E133" s="66"/>
      <c r="F133" s="204"/>
      <c r="G133" s="21"/>
      <c r="H133" s="22"/>
      <c r="I133" s="195"/>
      <c r="J133" s="250"/>
      <c r="K133" s="225"/>
      <c r="L133" s="249"/>
      <c r="M133" s="254"/>
      <c r="N133" s="199"/>
    </row>
    <row r="134" spans="2:14" ht="18" x14ac:dyDescent="0.35">
      <c r="B134" s="299"/>
      <c r="C134" s="172"/>
      <c r="D134" s="176"/>
      <c r="E134" s="66"/>
      <c r="F134" s="67"/>
      <c r="G134" s="21"/>
      <c r="H134" s="22"/>
      <c r="I134" s="195"/>
      <c r="J134" s="250"/>
      <c r="K134" s="225"/>
      <c r="L134" s="249"/>
      <c r="M134" s="255"/>
      <c r="N134" s="200"/>
    </row>
    <row r="135" spans="2:14" ht="18" x14ac:dyDescent="0.35">
      <c r="B135" s="299"/>
      <c r="C135" s="172"/>
      <c r="D135" s="176"/>
      <c r="E135" s="66"/>
      <c r="F135" s="67"/>
      <c r="G135" s="21" t="s">
        <v>37</v>
      </c>
      <c r="H135" s="22">
        <v>27324000</v>
      </c>
      <c r="I135" s="195"/>
      <c r="J135" s="224"/>
      <c r="K135" s="225"/>
      <c r="L135" s="249"/>
      <c r="M135" s="256"/>
      <c r="N135" s="200"/>
    </row>
    <row r="136" spans="2:14" ht="18" x14ac:dyDescent="0.35">
      <c r="B136" s="299"/>
      <c r="C136" s="172"/>
      <c r="D136" s="176"/>
      <c r="E136" s="66"/>
      <c r="F136" s="67"/>
      <c r="G136" s="21"/>
      <c r="H136" s="22"/>
      <c r="I136" s="195"/>
      <c r="J136" s="250"/>
      <c r="K136" s="225"/>
      <c r="L136" s="252"/>
      <c r="M136" s="254"/>
      <c r="N136" s="200"/>
    </row>
    <row r="137" spans="2:14" ht="19.5" customHeight="1" x14ac:dyDescent="0.35">
      <c r="B137" s="299"/>
      <c r="C137" s="172"/>
      <c r="D137" s="176"/>
      <c r="E137" s="68" t="s">
        <v>118</v>
      </c>
      <c r="F137" s="69">
        <v>130410000</v>
      </c>
      <c r="G137" s="21" t="s">
        <v>25</v>
      </c>
      <c r="H137" s="22">
        <v>130410000</v>
      </c>
      <c r="I137" s="195"/>
      <c r="J137" s="250"/>
      <c r="K137" s="225"/>
      <c r="L137" s="249"/>
      <c r="M137" s="254"/>
      <c r="N137" s="199"/>
    </row>
    <row r="138" spans="2:14" ht="18" x14ac:dyDescent="0.35">
      <c r="B138" s="299"/>
      <c r="C138" s="172"/>
      <c r="D138" s="176"/>
      <c r="E138" s="68"/>
      <c r="F138" s="205"/>
      <c r="G138" s="21"/>
      <c r="H138" s="22"/>
      <c r="I138" s="195"/>
      <c r="J138" s="224"/>
      <c r="K138" s="225"/>
      <c r="L138" s="249"/>
      <c r="M138" s="254"/>
      <c r="N138" s="199"/>
    </row>
    <row r="139" spans="2:14" ht="30" x14ac:dyDescent="0.35">
      <c r="B139" s="299"/>
      <c r="C139" s="172"/>
      <c r="D139" s="176"/>
      <c r="E139" s="71" t="s">
        <v>119</v>
      </c>
      <c r="F139" s="72">
        <v>16560000</v>
      </c>
      <c r="G139" s="21" t="s">
        <v>44</v>
      </c>
      <c r="H139" s="22">
        <v>16560000</v>
      </c>
      <c r="I139" s="182">
        <v>423</v>
      </c>
      <c r="J139" s="257">
        <v>44221</v>
      </c>
      <c r="K139" s="225">
        <v>16560000</v>
      </c>
      <c r="L139" s="258"/>
      <c r="M139" s="257"/>
      <c r="N139" s="92"/>
    </row>
    <row r="140" spans="2:14" ht="18" x14ac:dyDescent="0.35">
      <c r="B140" s="299"/>
      <c r="C140" s="172"/>
      <c r="D140" s="176"/>
      <c r="E140" s="70"/>
      <c r="F140" s="205"/>
      <c r="G140" s="21"/>
      <c r="H140" s="22"/>
      <c r="I140" s="195"/>
      <c r="J140" s="257"/>
      <c r="K140" s="225"/>
      <c r="L140" s="258"/>
      <c r="M140" s="257"/>
      <c r="N140" s="92"/>
    </row>
    <row r="141" spans="2:14" ht="30.75" customHeight="1" x14ac:dyDescent="0.35">
      <c r="B141" s="299"/>
      <c r="C141" s="172"/>
      <c r="D141" s="176"/>
      <c r="E141" s="71" t="s">
        <v>120</v>
      </c>
      <c r="F141" s="72">
        <v>120000000</v>
      </c>
      <c r="G141" s="21" t="s">
        <v>44</v>
      </c>
      <c r="H141" s="22">
        <v>120000000</v>
      </c>
      <c r="I141" s="195">
        <v>423</v>
      </c>
      <c r="J141" s="259">
        <v>44221</v>
      </c>
      <c r="K141" s="225">
        <v>120000000</v>
      </c>
      <c r="L141" s="258"/>
      <c r="M141" s="257"/>
      <c r="N141" s="92"/>
    </row>
    <row r="142" spans="2:14" ht="18.75" thickBot="1" x14ac:dyDescent="0.4">
      <c r="B142" s="300"/>
      <c r="C142" s="173"/>
      <c r="D142" s="177"/>
      <c r="E142" s="9"/>
      <c r="F142" s="73"/>
      <c r="G142" s="74"/>
      <c r="H142" s="75"/>
      <c r="I142" s="201"/>
      <c r="J142" s="260"/>
      <c r="K142" s="261"/>
      <c r="L142" s="262"/>
      <c r="M142" s="263"/>
      <c r="N142" s="93"/>
    </row>
    <row r="143" spans="2:14" ht="18" x14ac:dyDescent="0.35">
      <c r="B143" s="115" t="s">
        <v>121</v>
      </c>
      <c r="C143" s="172" t="s">
        <v>122</v>
      </c>
      <c r="D143" s="175" t="s">
        <v>123</v>
      </c>
      <c r="E143" s="178"/>
      <c r="F143" s="179">
        <v>3062000</v>
      </c>
      <c r="G143" s="24" t="s">
        <v>37</v>
      </c>
      <c r="H143" s="25">
        <v>3062000</v>
      </c>
      <c r="I143" s="65">
        <v>3729</v>
      </c>
      <c r="J143" s="264">
        <v>44403</v>
      </c>
      <c r="K143" s="221">
        <v>3062000</v>
      </c>
      <c r="L143" s="207"/>
      <c r="M143" s="206"/>
      <c r="N143" s="91"/>
    </row>
    <row r="144" spans="2:14" ht="18" x14ac:dyDescent="0.35">
      <c r="B144" s="299"/>
      <c r="C144" s="288"/>
      <c r="D144" s="275"/>
      <c r="E144" s="180"/>
      <c r="F144" s="181"/>
      <c r="G144" s="77"/>
      <c r="H144" s="78"/>
      <c r="I144" s="182"/>
      <c r="J144" s="257"/>
      <c r="K144" s="225"/>
      <c r="L144" s="210"/>
      <c r="M144" s="208"/>
      <c r="N144" s="92"/>
    </row>
    <row r="145" spans="2:14" ht="18" x14ac:dyDescent="0.35">
      <c r="B145" s="299"/>
      <c r="C145" s="288"/>
      <c r="D145" s="279"/>
      <c r="E145" s="183"/>
      <c r="F145" s="184"/>
      <c r="G145" s="28"/>
      <c r="H145" s="29"/>
      <c r="I145" s="185"/>
      <c r="J145" s="265"/>
      <c r="K145" s="266"/>
      <c r="L145" s="232"/>
      <c r="M145" s="230"/>
      <c r="N145" s="146"/>
    </row>
    <row r="146" spans="2:14" ht="18" x14ac:dyDescent="0.35">
      <c r="B146" s="299"/>
      <c r="C146" s="288"/>
      <c r="D146" s="285" t="s">
        <v>124</v>
      </c>
      <c r="E146" s="76"/>
      <c r="F146" s="79">
        <v>1500000</v>
      </c>
      <c r="G146" s="21" t="s">
        <v>37</v>
      </c>
      <c r="H146" s="22">
        <v>1500000</v>
      </c>
      <c r="I146" s="195">
        <v>3729</v>
      </c>
      <c r="J146" s="257">
        <v>44403</v>
      </c>
      <c r="K146" s="225">
        <v>1500000</v>
      </c>
      <c r="L146" s="210"/>
      <c r="M146" s="208"/>
      <c r="N146" s="92"/>
    </row>
    <row r="147" spans="2:14" ht="18" x14ac:dyDescent="0.35">
      <c r="B147" s="299"/>
      <c r="C147" s="288"/>
      <c r="D147" s="273"/>
      <c r="E147" s="76"/>
      <c r="F147" s="79"/>
      <c r="G147" s="62"/>
      <c r="H147" s="63"/>
      <c r="I147" s="195"/>
      <c r="J147" s="257"/>
      <c r="K147" s="225"/>
      <c r="L147" s="210"/>
      <c r="M147" s="208"/>
      <c r="N147" s="92"/>
    </row>
    <row r="148" spans="2:14" ht="18.75" thickBot="1" x14ac:dyDescent="0.4">
      <c r="B148" s="300"/>
      <c r="C148" s="289"/>
      <c r="D148" s="274"/>
      <c r="E148" s="80"/>
      <c r="F148" s="81"/>
      <c r="G148" s="11"/>
      <c r="H148" s="12"/>
      <c r="I148" s="202"/>
      <c r="J148" s="267"/>
      <c r="K148" s="268"/>
      <c r="L148" s="215"/>
      <c r="M148" s="213"/>
      <c r="N148" s="160"/>
    </row>
    <row r="149" spans="2:14" ht="18" x14ac:dyDescent="0.35">
      <c r="B149" s="113" t="s">
        <v>125</v>
      </c>
      <c r="C149" s="117" t="s">
        <v>126</v>
      </c>
      <c r="D149" s="272" t="s">
        <v>127</v>
      </c>
      <c r="E149" s="17"/>
      <c r="F149" s="33">
        <v>3000000</v>
      </c>
      <c r="G149" s="24" t="s">
        <v>37</v>
      </c>
      <c r="H149" s="25">
        <v>3000000</v>
      </c>
      <c r="I149" s="141">
        <v>3994</v>
      </c>
      <c r="J149" s="206">
        <v>44413</v>
      </c>
      <c r="K149" s="161">
        <v>3000000</v>
      </c>
      <c r="L149" s="207"/>
      <c r="M149" s="206"/>
      <c r="N149" s="91"/>
    </row>
    <row r="150" spans="2:14" ht="18" x14ac:dyDescent="0.35">
      <c r="B150" s="299"/>
      <c r="C150" s="288"/>
      <c r="D150" s="273"/>
      <c r="E150" s="14"/>
      <c r="F150" s="36"/>
      <c r="G150" s="21"/>
      <c r="H150" s="22"/>
      <c r="I150" s="122"/>
      <c r="J150" s="208"/>
      <c r="K150" s="209"/>
      <c r="L150" s="210"/>
      <c r="M150" s="208"/>
      <c r="N150" s="92"/>
    </row>
    <row r="151" spans="2:14" ht="18" x14ac:dyDescent="0.35">
      <c r="B151" s="299"/>
      <c r="C151" s="288"/>
      <c r="D151" s="273"/>
      <c r="E151" s="14"/>
      <c r="F151" s="36"/>
      <c r="G151" s="21"/>
      <c r="H151" s="22"/>
      <c r="I151" s="152"/>
      <c r="J151" s="208"/>
      <c r="K151" s="209"/>
      <c r="L151" s="210"/>
      <c r="M151" s="208"/>
      <c r="N151" s="92"/>
    </row>
    <row r="152" spans="2:14" ht="18.75" thickBot="1" x14ac:dyDescent="0.4">
      <c r="B152" s="300"/>
      <c r="C152" s="289"/>
      <c r="D152" s="274"/>
      <c r="E152" s="26"/>
      <c r="F152" s="10"/>
      <c r="G152" s="11"/>
      <c r="H152" s="12"/>
      <c r="I152" s="159"/>
      <c r="J152" s="213"/>
      <c r="K152" s="214"/>
      <c r="L152" s="215"/>
      <c r="M152" s="213"/>
      <c r="N152" s="160"/>
    </row>
    <row r="153" spans="2:14" ht="18" x14ac:dyDescent="0.35">
      <c r="B153" s="113" t="s">
        <v>128</v>
      </c>
      <c r="C153" s="117" t="s">
        <v>29</v>
      </c>
      <c r="D153" s="272" t="s">
        <v>129</v>
      </c>
      <c r="E153" s="17"/>
      <c r="F153" s="33">
        <v>6000000</v>
      </c>
      <c r="G153" s="24" t="s">
        <v>37</v>
      </c>
      <c r="H153" s="25">
        <v>6000000</v>
      </c>
      <c r="I153" s="141">
        <v>4082</v>
      </c>
      <c r="J153" s="206">
        <v>44419</v>
      </c>
      <c r="K153" s="161">
        <v>6000000</v>
      </c>
      <c r="L153" s="207"/>
      <c r="M153" s="206"/>
      <c r="N153" s="91"/>
    </row>
    <row r="154" spans="2:14" ht="18" x14ac:dyDescent="0.35">
      <c r="B154" s="299"/>
      <c r="C154" s="288"/>
      <c r="D154" s="273"/>
      <c r="E154" s="14"/>
      <c r="F154" s="36"/>
      <c r="G154" s="21"/>
      <c r="H154" s="22"/>
      <c r="I154" s="152"/>
      <c r="J154" s="208"/>
      <c r="K154" s="209"/>
      <c r="L154" s="210"/>
      <c r="M154" s="208"/>
      <c r="N154" s="92"/>
    </row>
    <row r="155" spans="2:14" ht="18.75" thickBot="1" x14ac:dyDescent="0.4">
      <c r="B155" s="300"/>
      <c r="C155" s="289"/>
      <c r="D155" s="274"/>
      <c r="E155" s="26"/>
      <c r="F155" s="10"/>
      <c r="G155" s="11"/>
      <c r="H155" s="12"/>
      <c r="I155" s="159"/>
      <c r="J155" s="213"/>
      <c r="K155" s="214"/>
      <c r="L155" s="215"/>
      <c r="M155" s="213"/>
      <c r="N155" s="160"/>
    </row>
    <row r="156" spans="2:14" ht="18" x14ac:dyDescent="0.35">
      <c r="B156" s="113" t="s">
        <v>130</v>
      </c>
      <c r="C156" s="117" t="s">
        <v>131</v>
      </c>
      <c r="D156" s="272" t="s">
        <v>132</v>
      </c>
      <c r="E156" s="17"/>
      <c r="F156" s="33">
        <v>10000000</v>
      </c>
      <c r="G156" s="24" t="s">
        <v>37</v>
      </c>
      <c r="H156" s="25">
        <v>10000000</v>
      </c>
      <c r="I156" s="141"/>
      <c r="J156" s="206"/>
      <c r="K156" s="161"/>
      <c r="L156" s="207"/>
      <c r="M156" s="206"/>
      <c r="N156" s="91"/>
    </row>
    <row r="157" spans="2:14" ht="21.75" customHeight="1" x14ac:dyDescent="0.35">
      <c r="B157" s="299"/>
      <c r="C157" s="288"/>
      <c r="D157" s="273"/>
      <c r="E157" s="14"/>
      <c r="F157" s="36"/>
      <c r="G157" s="62"/>
      <c r="H157" s="63"/>
      <c r="I157" s="152"/>
      <c r="J157" s="208"/>
      <c r="K157" s="209"/>
      <c r="L157" s="210"/>
      <c r="M157" s="208"/>
      <c r="N157" s="92"/>
    </row>
    <row r="158" spans="2:14" ht="18.75" thickBot="1" x14ac:dyDescent="0.4">
      <c r="B158" s="299"/>
      <c r="C158" s="289"/>
      <c r="D158" s="274"/>
      <c r="E158" s="26"/>
      <c r="F158" s="10"/>
      <c r="G158" s="11"/>
      <c r="H158" s="12"/>
      <c r="I158" s="159"/>
      <c r="J158" s="213"/>
      <c r="K158" s="214"/>
      <c r="L158" s="215"/>
      <c r="M158" s="213"/>
      <c r="N158" s="160"/>
    </row>
    <row r="159" spans="2:14" ht="18" x14ac:dyDescent="0.35">
      <c r="B159" s="113" t="s">
        <v>133</v>
      </c>
      <c r="C159" s="117" t="s">
        <v>54</v>
      </c>
      <c r="D159" s="272" t="s">
        <v>134</v>
      </c>
      <c r="E159" s="17"/>
      <c r="F159" s="33">
        <v>2000000</v>
      </c>
      <c r="G159" s="24" t="s">
        <v>37</v>
      </c>
      <c r="H159" s="25">
        <v>2000000</v>
      </c>
      <c r="I159" s="141">
        <v>4081</v>
      </c>
      <c r="J159" s="206">
        <v>44419</v>
      </c>
      <c r="K159" s="161">
        <v>2000000</v>
      </c>
      <c r="L159" s="207"/>
      <c r="M159" s="206"/>
      <c r="N159" s="91"/>
    </row>
    <row r="160" spans="2:14" ht="22.5" customHeight="1" x14ac:dyDescent="0.35">
      <c r="B160" s="299"/>
      <c r="C160" s="288"/>
      <c r="D160" s="273"/>
      <c r="E160" s="14"/>
      <c r="F160" s="36"/>
      <c r="G160" s="21"/>
      <c r="H160" s="22"/>
      <c r="I160" s="152"/>
      <c r="J160" s="208"/>
      <c r="K160" s="209"/>
      <c r="L160" s="210"/>
      <c r="M160" s="208"/>
      <c r="N160" s="92"/>
    </row>
    <row r="161" spans="2:14" ht="18.75" thickBot="1" x14ac:dyDescent="0.4">
      <c r="B161" s="300"/>
      <c r="C161" s="289"/>
      <c r="D161" s="274"/>
      <c r="E161" s="26"/>
      <c r="F161" s="10"/>
      <c r="G161" s="11"/>
      <c r="H161" s="12"/>
      <c r="I161" s="159"/>
      <c r="J161" s="213"/>
      <c r="K161" s="214"/>
      <c r="L161" s="215"/>
      <c r="M161" s="213"/>
      <c r="N161" s="160"/>
    </row>
    <row r="162" spans="2:14" ht="18" x14ac:dyDescent="0.35">
      <c r="B162" s="113" t="s">
        <v>135</v>
      </c>
      <c r="C162" s="117" t="s">
        <v>136</v>
      </c>
      <c r="D162" s="276" t="s">
        <v>180</v>
      </c>
      <c r="E162" s="17"/>
      <c r="F162" s="33">
        <v>2000000</v>
      </c>
      <c r="G162" s="24" t="s">
        <v>43</v>
      </c>
      <c r="H162" s="25">
        <v>2000000</v>
      </c>
      <c r="I162" s="141">
        <v>2105</v>
      </c>
      <c r="J162" s="206">
        <v>44308</v>
      </c>
      <c r="K162" s="161">
        <v>2000000</v>
      </c>
      <c r="L162" s="207"/>
      <c r="M162" s="206"/>
      <c r="N162" s="91"/>
    </row>
    <row r="163" spans="2:14" ht="18" x14ac:dyDescent="0.35">
      <c r="B163" s="299"/>
      <c r="C163" s="288"/>
      <c r="D163" s="273"/>
      <c r="E163" s="31"/>
      <c r="F163" s="36"/>
      <c r="G163" s="21"/>
      <c r="H163" s="22"/>
      <c r="I163" s="152"/>
      <c r="J163" s="208"/>
      <c r="K163" s="209"/>
      <c r="L163" s="210"/>
      <c r="M163" s="208"/>
      <c r="N163" s="92"/>
    </row>
    <row r="164" spans="2:14" ht="18.75" thickBot="1" x14ac:dyDescent="0.4">
      <c r="B164" s="300"/>
      <c r="C164" s="288"/>
      <c r="D164" s="274"/>
      <c r="E164" s="30"/>
      <c r="F164" s="10"/>
      <c r="G164" s="11"/>
      <c r="H164" s="12"/>
      <c r="I164" s="159"/>
      <c r="J164" s="213"/>
      <c r="K164" s="214"/>
      <c r="L164" s="215"/>
      <c r="M164" s="213"/>
      <c r="N164" s="160"/>
    </row>
    <row r="165" spans="2:14" ht="18" x14ac:dyDescent="0.35">
      <c r="B165" s="113" t="s">
        <v>137</v>
      </c>
      <c r="C165" s="117" t="s">
        <v>30</v>
      </c>
      <c r="D165" s="276" t="s">
        <v>138</v>
      </c>
      <c r="E165" s="17"/>
      <c r="F165" s="33">
        <v>4000000</v>
      </c>
      <c r="G165" s="24" t="s">
        <v>43</v>
      </c>
      <c r="H165" s="25">
        <v>4000000</v>
      </c>
      <c r="I165" s="141">
        <v>2106</v>
      </c>
      <c r="J165" s="206">
        <v>44308</v>
      </c>
      <c r="K165" s="161">
        <v>4000000</v>
      </c>
      <c r="L165" s="207"/>
      <c r="M165" s="206"/>
      <c r="N165" s="91"/>
    </row>
    <row r="166" spans="2:14" ht="23.25" customHeight="1" x14ac:dyDescent="0.35">
      <c r="B166" s="299"/>
      <c r="C166" s="288"/>
      <c r="D166" s="273"/>
      <c r="E166" s="43"/>
      <c r="F166" s="36"/>
      <c r="G166" s="21"/>
      <c r="H166" s="22"/>
      <c r="I166" s="152"/>
      <c r="J166" s="208"/>
      <c r="K166" s="209"/>
      <c r="L166" s="210"/>
      <c r="M166" s="208"/>
      <c r="N166" s="92"/>
    </row>
    <row r="167" spans="2:14" ht="18" x14ac:dyDescent="0.35">
      <c r="B167" s="299"/>
      <c r="C167" s="288"/>
      <c r="D167" s="273"/>
      <c r="E167" s="43"/>
      <c r="F167" s="13"/>
      <c r="G167" s="21"/>
      <c r="H167" s="22"/>
      <c r="I167" s="152"/>
      <c r="J167" s="211"/>
      <c r="K167" s="209"/>
      <c r="L167" s="212"/>
      <c r="M167" s="211"/>
      <c r="N167" s="192"/>
    </row>
    <row r="168" spans="2:14" ht="18.75" thickBot="1" x14ac:dyDescent="0.4">
      <c r="B168" s="301"/>
      <c r="C168" s="288"/>
      <c r="D168" s="273"/>
      <c r="E168" s="43"/>
      <c r="F168" s="13"/>
      <c r="G168" s="21"/>
      <c r="H168" s="22"/>
      <c r="I168" s="152"/>
      <c r="J168" s="211"/>
      <c r="K168" s="209"/>
      <c r="L168" s="212"/>
      <c r="M168" s="211"/>
      <c r="N168" s="192"/>
    </row>
    <row r="169" spans="2:14" ht="18" x14ac:dyDescent="0.35">
      <c r="B169" s="113" t="s">
        <v>139</v>
      </c>
      <c r="C169" s="117" t="s">
        <v>59</v>
      </c>
      <c r="D169" s="276" t="s">
        <v>140</v>
      </c>
      <c r="E169" s="17"/>
      <c r="F169" s="33">
        <v>4000000</v>
      </c>
      <c r="G169" s="24" t="s">
        <v>43</v>
      </c>
      <c r="H169" s="25">
        <v>4000000</v>
      </c>
      <c r="I169" s="141">
        <v>2586</v>
      </c>
      <c r="J169" s="206">
        <v>44334</v>
      </c>
      <c r="K169" s="161">
        <v>4000000</v>
      </c>
      <c r="L169" s="207"/>
      <c r="M169" s="206"/>
      <c r="N169" s="91"/>
    </row>
    <row r="170" spans="2:14" ht="24" customHeight="1" x14ac:dyDescent="0.35">
      <c r="B170" s="299"/>
      <c r="C170" s="288"/>
      <c r="D170" s="273"/>
      <c r="E170" s="14"/>
      <c r="F170" s="36"/>
      <c r="G170" s="21"/>
      <c r="H170" s="22"/>
      <c r="I170" s="122"/>
      <c r="J170" s="208"/>
      <c r="K170" s="209"/>
      <c r="L170" s="210"/>
      <c r="M170" s="208"/>
      <c r="N170" s="92"/>
    </row>
    <row r="171" spans="2:14" ht="18.75" thickBot="1" x14ac:dyDescent="0.4">
      <c r="B171" s="301"/>
      <c r="C171" s="288"/>
      <c r="D171" s="273"/>
      <c r="E171" s="26"/>
      <c r="F171" s="10"/>
      <c r="G171" s="11"/>
      <c r="H171" s="12"/>
      <c r="I171" s="159"/>
      <c r="J171" s="213"/>
      <c r="K171" s="214"/>
      <c r="L171" s="215"/>
      <c r="M171" s="213"/>
      <c r="N171" s="160"/>
    </row>
    <row r="172" spans="2:14" ht="18" x14ac:dyDescent="0.35">
      <c r="B172" s="153" t="s">
        <v>57</v>
      </c>
      <c r="C172" s="117" t="s">
        <v>60</v>
      </c>
      <c r="D172" s="278" t="s">
        <v>181</v>
      </c>
      <c r="E172" s="187"/>
      <c r="F172" s="188">
        <v>1960000</v>
      </c>
      <c r="G172" s="24" t="s">
        <v>48</v>
      </c>
      <c r="H172" s="25">
        <v>1960000</v>
      </c>
      <c r="I172" s="141">
        <v>988</v>
      </c>
      <c r="J172" s="223">
        <v>44252</v>
      </c>
      <c r="K172" s="161">
        <v>1960000</v>
      </c>
      <c r="L172" s="207"/>
      <c r="M172" s="206"/>
      <c r="N172" s="91"/>
    </row>
    <row r="173" spans="2:14" ht="18" x14ac:dyDescent="0.35">
      <c r="B173" s="301"/>
      <c r="C173" s="288"/>
      <c r="D173" s="275"/>
      <c r="E173" s="189"/>
      <c r="F173" s="156"/>
      <c r="G173" s="77"/>
      <c r="H173" s="78"/>
      <c r="I173" s="152"/>
      <c r="J173" s="208"/>
      <c r="K173" s="209"/>
      <c r="L173" s="210"/>
      <c r="M173" s="208"/>
      <c r="N173" s="92"/>
    </row>
    <row r="174" spans="2:14" ht="18" x14ac:dyDescent="0.35">
      <c r="B174" s="303"/>
      <c r="C174" s="288"/>
      <c r="D174" s="279"/>
      <c r="E174" s="190"/>
      <c r="F174" s="163"/>
      <c r="G174" s="28"/>
      <c r="H174" s="29"/>
      <c r="I174" s="148"/>
      <c r="J174" s="235"/>
      <c r="K174" s="231"/>
      <c r="L174" s="232"/>
      <c r="M174" s="230"/>
      <c r="N174" s="146"/>
    </row>
    <row r="175" spans="2:14" ht="18" x14ac:dyDescent="0.35">
      <c r="B175" s="171" t="s">
        <v>141</v>
      </c>
      <c r="C175" s="288"/>
      <c r="D175" s="280" t="s">
        <v>182</v>
      </c>
      <c r="E175" s="174"/>
      <c r="F175" s="20">
        <v>4000000</v>
      </c>
      <c r="G175" s="21" t="s">
        <v>43</v>
      </c>
      <c r="H175" s="22">
        <v>4000000</v>
      </c>
      <c r="I175" s="152"/>
      <c r="J175" s="211"/>
      <c r="K175" s="209"/>
      <c r="L175" s="210"/>
      <c r="M175" s="208"/>
      <c r="N175" s="92"/>
    </row>
    <row r="176" spans="2:14" ht="18" x14ac:dyDescent="0.35">
      <c r="B176" s="301"/>
      <c r="C176" s="288"/>
      <c r="D176" s="273"/>
      <c r="E176" s="174"/>
      <c r="F176" s="13"/>
      <c r="G176" s="21"/>
      <c r="H176" s="22"/>
      <c r="I176" s="152"/>
      <c r="J176" s="211"/>
      <c r="K176" s="209"/>
      <c r="L176" s="210"/>
      <c r="M176" s="208"/>
      <c r="N176" s="92"/>
    </row>
    <row r="177" spans="2:14" ht="21.75" customHeight="1" x14ac:dyDescent="0.35">
      <c r="B177" s="301"/>
      <c r="C177" s="288"/>
      <c r="D177" s="273"/>
      <c r="E177" s="174"/>
      <c r="F177" s="13"/>
      <c r="G177" s="21"/>
      <c r="H177" s="22"/>
      <c r="I177" s="152"/>
      <c r="J177" s="211"/>
      <c r="K177" s="209"/>
      <c r="L177" s="210"/>
      <c r="M177" s="208"/>
      <c r="N177" s="92"/>
    </row>
    <row r="178" spans="2:14" ht="18" customHeight="1" x14ac:dyDescent="0.35">
      <c r="B178" s="301"/>
      <c r="C178" s="288"/>
      <c r="D178" s="273"/>
      <c r="E178" s="174"/>
      <c r="F178" s="13"/>
      <c r="G178" s="21"/>
      <c r="H178" s="22"/>
      <c r="I178" s="152"/>
      <c r="J178" s="211"/>
      <c r="K178" s="209"/>
      <c r="L178" s="210"/>
      <c r="M178" s="208"/>
      <c r="N178" s="92"/>
    </row>
    <row r="179" spans="2:14" ht="21" customHeight="1" thickBot="1" x14ac:dyDescent="0.4">
      <c r="B179" s="302"/>
      <c r="C179" s="288"/>
      <c r="D179" s="273"/>
      <c r="E179" s="186"/>
      <c r="F179" s="13"/>
      <c r="G179" s="21"/>
      <c r="H179" s="22"/>
      <c r="I179" s="152"/>
      <c r="J179" s="211"/>
      <c r="K179" s="214"/>
      <c r="L179" s="215"/>
      <c r="M179" s="213"/>
      <c r="N179" s="160"/>
    </row>
    <row r="180" spans="2:14" ht="18" x14ac:dyDescent="0.35">
      <c r="B180" s="113" t="s">
        <v>142</v>
      </c>
      <c r="C180" s="117" t="s">
        <v>31</v>
      </c>
      <c r="D180" s="272" t="s">
        <v>183</v>
      </c>
      <c r="E180" s="17"/>
      <c r="F180" s="33">
        <v>4000000</v>
      </c>
      <c r="G180" s="24" t="s">
        <v>43</v>
      </c>
      <c r="H180" s="25">
        <v>4000000</v>
      </c>
      <c r="I180" s="141">
        <v>2072</v>
      </c>
      <c r="J180" s="206">
        <v>44307</v>
      </c>
      <c r="K180" s="161">
        <v>4000000</v>
      </c>
      <c r="L180" s="207"/>
      <c r="M180" s="141"/>
      <c r="N180" s="91"/>
    </row>
    <row r="181" spans="2:14" ht="22.5" customHeight="1" x14ac:dyDescent="0.35">
      <c r="B181" s="299"/>
      <c r="C181" s="288"/>
      <c r="D181" s="273"/>
      <c r="E181" s="8"/>
      <c r="F181" s="13"/>
      <c r="G181" s="21"/>
      <c r="H181" s="22"/>
      <c r="I181" s="152"/>
      <c r="J181" s="211"/>
      <c r="K181" s="209"/>
      <c r="L181" s="212"/>
      <c r="M181" s="211"/>
      <c r="N181" s="192"/>
    </row>
    <row r="182" spans="2:14" ht="18.75" thickBot="1" x14ac:dyDescent="0.4">
      <c r="B182" s="300"/>
      <c r="C182" s="289"/>
      <c r="D182" s="274"/>
      <c r="E182" s="45"/>
      <c r="F182" s="10"/>
      <c r="G182" s="11"/>
      <c r="H182" s="12"/>
      <c r="I182" s="159"/>
      <c r="J182" s="213"/>
      <c r="K182" s="214"/>
      <c r="L182" s="269"/>
      <c r="M182" s="213"/>
      <c r="N182" s="160"/>
    </row>
    <row r="183" spans="2:14" ht="18" x14ac:dyDescent="0.35">
      <c r="B183" s="115" t="s">
        <v>143</v>
      </c>
      <c r="C183" s="172" t="s">
        <v>32</v>
      </c>
      <c r="D183" s="272" t="s">
        <v>184</v>
      </c>
      <c r="E183" s="14"/>
      <c r="F183" s="36">
        <v>4000000</v>
      </c>
      <c r="G183" s="21" t="s">
        <v>43</v>
      </c>
      <c r="H183" s="22">
        <v>4000000</v>
      </c>
      <c r="I183" s="152">
        <v>2067</v>
      </c>
      <c r="J183" s="208">
        <v>44307</v>
      </c>
      <c r="K183" s="209">
        <v>4000000</v>
      </c>
      <c r="L183" s="210"/>
      <c r="M183" s="208"/>
      <c r="N183" s="92"/>
    </row>
    <row r="184" spans="2:14" ht="18" x14ac:dyDescent="0.35">
      <c r="B184" s="299"/>
      <c r="C184" s="288"/>
      <c r="D184" s="273"/>
      <c r="E184" s="14"/>
      <c r="F184" s="36"/>
      <c r="G184" s="21"/>
      <c r="H184" s="22"/>
      <c r="I184" s="122"/>
      <c r="J184" s="208"/>
      <c r="K184" s="209"/>
      <c r="L184" s="210"/>
      <c r="M184" s="208"/>
      <c r="N184" s="92"/>
    </row>
    <row r="185" spans="2:14" ht="18" x14ac:dyDescent="0.35">
      <c r="B185" s="299"/>
      <c r="C185" s="288"/>
      <c r="D185" s="273"/>
      <c r="E185" s="106"/>
      <c r="F185" s="36"/>
      <c r="G185" s="21"/>
      <c r="H185" s="22"/>
      <c r="I185" s="152"/>
      <c r="J185" s="208"/>
      <c r="K185" s="209"/>
      <c r="L185" s="210"/>
      <c r="M185" s="208"/>
      <c r="N185" s="92"/>
    </row>
    <row r="186" spans="2:14" ht="18.75" thickBot="1" x14ac:dyDescent="0.4">
      <c r="B186" s="300"/>
      <c r="C186" s="288"/>
      <c r="D186" s="273"/>
      <c r="E186" s="107"/>
      <c r="F186" s="10"/>
      <c r="G186" s="11"/>
      <c r="H186" s="12"/>
      <c r="I186" s="159"/>
      <c r="J186" s="213"/>
      <c r="K186" s="214"/>
      <c r="L186" s="215"/>
      <c r="M186" s="213"/>
      <c r="N186" s="160"/>
    </row>
    <row r="187" spans="2:14" ht="18" x14ac:dyDescent="0.35">
      <c r="B187" s="113" t="s">
        <v>144</v>
      </c>
      <c r="C187" s="117" t="s">
        <v>33</v>
      </c>
      <c r="D187" s="276" t="s">
        <v>185</v>
      </c>
      <c r="E187" s="17"/>
      <c r="F187" s="33">
        <v>4000000</v>
      </c>
      <c r="G187" s="24" t="s">
        <v>43</v>
      </c>
      <c r="H187" s="25">
        <v>4000000</v>
      </c>
      <c r="I187" s="141">
        <v>2068</v>
      </c>
      <c r="J187" s="206">
        <v>44307</v>
      </c>
      <c r="K187" s="161">
        <v>4000000</v>
      </c>
      <c r="L187" s="207"/>
      <c r="M187" s="206"/>
      <c r="N187" s="91"/>
    </row>
    <row r="188" spans="2:14" ht="18" x14ac:dyDescent="0.35">
      <c r="B188" s="299"/>
      <c r="C188" s="288"/>
      <c r="D188" s="273"/>
      <c r="E188" s="14"/>
      <c r="F188" s="36"/>
      <c r="G188" s="77"/>
      <c r="H188" s="82"/>
      <c r="I188" s="122"/>
      <c r="J188" s="152"/>
      <c r="K188" s="209"/>
      <c r="L188" s="210"/>
      <c r="M188" s="208"/>
      <c r="N188" s="92"/>
    </row>
    <row r="189" spans="2:14" ht="18" x14ac:dyDescent="0.35">
      <c r="B189" s="299"/>
      <c r="C189" s="288"/>
      <c r="D189" s="273"/>
      <c r="E189" s="14"/>
      <c r="F189" s="36"/>
      <c r="G189" s="21"/>
      <c r="H189" s="46"/>
      <c r="I189" s="122"/>
      <c r="J189" s="152"/>
      <c r="K189" s="209"/>
      <c r="L189" s="210"/>
      <c r="M189" s="208"/>
      <c r="N189" s="92"/>
    </row>
    <row r="190" spans="2:14" ht="18.75" thickBot="1" x14ac:dyDescent="0.4">
      <c r="B190" s="301"/>
      <c r="C190" s="289"/>
      <c r="D190" s="274"/>
      <c r="E190" s="26"/>
      <c r="F190" s="10"/>
      <c r="G190" s="11"/>
      <c r="H190" s="12"/>
      <c r="I190" s="159"/>
      <c r="J190" s="213"/>
      <c r="K190" s="214"/>
      <c r="L190" s="215"/>
      <c r="M190" s="213"/>
      <c r="N190" s="160"/>
    </row>
    <row r="191" spans="2:14" ht="18" x14ac:dyDescent="0.35">
      <c r="B191" s="113" t="s">
        <v>145</v>
      </c>
      <c r="C191" s="117" t="s">
        <v>34</v>
      </c>
      <c r="D191" s="272" t="s">
        <v>146</v>
      </c>
      <c r="E191" s="17"/>
      <c r="F191" s="33">
        <v>4000000</v>
      </c>
      <c r="G191" s="24" t="s">
        <v>43</v>
      </c>
      <c r="H191" s="25">
        <v>4000000</v>
      </c>
      <c r="I191" s="141">
        <v>2070</v>
      </c>
      <c r="J191" s="206">
        <v>44307</v>
      </c>
      <c r="K191" s="161">
        <v>4000000</v>
      </c>
      <c r="L191" s="207"/>
      <c r="M191" s="206"/>
      <c r="N191" s="91"/>
    </row>
    <row r="192" spans="2:14" ht="18" x14ac:dyDescent="0.35">
      <c r="B192" s="299"/>
      <c r="C192" s="288"/>
      <c r="D192" s="273"/>
      <c r="E192" s="14"/>
      <c r="F192" s="36"/>
      <c r="G192" s="62"/>
      <c r="H192" s="63"/>
      <c r="I192" s="122"/>
      <c r="J192" s="208"/>
      <c r="K192" s="209"/>
      <c r="L192" s="210"/>
      <c r="M192" s="208"/>
      <c r="N192" s="92"/>
    </row>
    <row r="193" spans="2:14" ht="18.75" thickBot="1" x14ac:dyDescent="0.4">
      <c r="B193" s="300"/>
      <c r="C193" s="289"/>
      <c r="D193" s="274"/>
      <c r="E193" s="26"/>
      <c r="F193" s="10"/>
      <c r="G193" s="11"/>
      <c r="H193" s="12"/>
      <c r="I193" s="159"/>
      <c r="J193" s="213"/>
      <c r="K193" s="214"/>
      <c r="L193" s="215"/>
      <c r="M193" s="213"/>
      <c r="N193" s="160"/>
    </row>
    <row r="194" spans="2:14" ht="18" x14ac:dyDescent="0.35">
      <c r="B194" s="113" t="s">
        <v>147</v>
      </c>
      <c r="C194" s="117" t="s">
        <v>35</v>
      </c>
      <c r="D194" s="272" t="s">
        <v>186</v>
      </c>
      <c r="E194" s="17"/>
      <c r="F194" s="33">
        <v>4000000</v>
      </c>
      <c r="G194" s="24" t="s">
        <v>43</v>
      </c>
      <c r="H194" s="25">
        <v>4000000</v>
      </c>
      <c r="I194" s="141">
        <v>2071</v>
      </c>
      <c r="J194" s="206">
        <v>44307</v>
      </c>
      <c r="K194" s="161">
        <v>4000000</v>
      </c>
      <c r="L194" s="207"/>
      <c r="M194" s="206"/>
      <c r="N194" s="91"/>
    </row>
    <row r="195" spans="2:14" s="59" customFormat="1" ht="18" x14ac:dyDescent="0.35">
      <c r="B195" s="150"/>
      <c r="C195" s="172"/>
      <c r="D195" s="286"/>
      <c r="E195" s="151"/>
      <c r="F195" s="121"/>
      <c r="G195" s="77"/>
      <c r="H195" s="78"/>
      <c r="I195" s="152"/>
      <c r="J195" s="208"/>
      <c r="K195" s="209"/>
      <c r="L195" s="210"/>
      <c r="M195" s="208"/>
      <c r="N195" s="92"/>
    </row>
    <row r="196" spans="2:14" ht="18" x14ac:dyDescent="0.35">
      <c r="B196" s="299"/>
      <c r="C196" s="288"/>
      <c r="D196" s="273"/>
      <c r="E196" s="14"/>
      <c r="F196" s="36"/>
      <c r="G196" s="62"/>
      <c r="H196" s="63"/>
      <c r="I196" s="122"/>
      <c r="J196" s="208"/>
      <c r="K196" s="209"/>
      <c r="L196" s="210"/>
      <c r="M196" s="208"/>
      <c r="N196" s="92"/>
    </row>
    <row r="197" spans="2:14" ht="18.75" thickBot="1" x14ac:dyDescent="0.4">
      <c r="B197" s="300"/>
      <c r="C197" s="289"/>
      <c r="D197" s="274"/>
      <c r="E197" s="26"/>
      <c r="F197" s="10"/>
      <c r="G197" s="11"/>
      <c r="H197" s="12"/>
      <c r="I197" s="159"/>
      <c r="J197" s="213"/>
      <c r="K197" s="214"/>
      <c r="L197" s="215"/>
      <c r="M197" s="213"/>
      <c r="N197" s="160"/>
    </row>
    <row r="198" spans="2:14" ht="18" x14ac:dyDescent="0.35">
      <c r="B198" s="111" t="s">
        <v>148</v>
      </c>
      <c r="C198" s="117" t="s">
        <v>36</v>
      </c>
      <c r="D198" s="272" t="s">
        <v>149</v>
      </c>
      <c r="E198" s="14"/>
      <c r="F198" s="20">
        <v>4000000</v>
      </c>
      <c r="G198" s="21" t="s">
        <v>43</v>
      </c>
      <c r="H198" s="22">
        <v>4000000</v>
      </c>
      <c r="I198" s="152"/>
      <c r="J198" s="226"/>
      <c r="K198" s="209"/>
      <c r="L198" s="212"/>
      <c r="M198" s="211"/>
      <c r="N198" s="192"/>
    </row>
    <row r="199" spans="2:14" ht="18" x14ac:dyDescent="0.35">
      <c r="B199" s="299"/>
      <c r="C199" s="288"/>
      <c r="D199" s="273"/>
      <c r="E199" s="14"/>
      <c r="F199" s="13"/>
      <c r="G199" s="21"/>
      <c r="H199" s="22"/>
      <c r="I199" s="152"/>
      <c r="J199" s="211"/>
      <c r="K199" s="209"/>
      <c r="L199" s="212"/>
      <c r="M199" s="211"/>
      <c r="N199" s="192"/>
    </row>
    <row r="200" spans="2:14" ht="18.75" thickBot="1" x14ac:dyDescent="0.4">
      <c r="B200" s="300"/>
      <c r="C200" s="288"/>
      <c r="D200" s="274"/>
      <c r="E200" s="48"/>
      <c r="F200" s="13"/>
      <c r="G200" s="21"/>
      <c r="H200" s="22"/>
      <c r="I200" s="152"/>
      <c r="J200" s="211"/>
      <c r="K200" s="209"/>
      <c r="L200" s="212"/>
      <c r="M200" s="211"/>
      <c r="N200" s="192"/>
    </row>
    <row r="201" spans="2:14" ht="18" x14ac:dyDescent="0.35">
      <c r="B201" s="113" t="s">
        <v>150</v>
      </c>
      <c r="C201" s="117" t="s">
        <v>151</v>
      </c>
      <c r="D201" s="272" t="s">
        <v>187</v>
      </c>
      <c r="E201" s="17"/>
      <c r="F201" s="33">
        <v>2000000</v>
      </c>
      <c r="G201" s="24" t="s">
        <v>37</v>
      </c>
      <c r="H201" s="25">
        <v>2000000</v>
      </c>
      <c r="I201" s="141"/>
      <c r="J201" s="206"/>
      <c r="K201" s="161"/>
      <c r="L201" s="207"/>
      <c r="M201" s="206"/>
      <c r="N201" s="91"/>
    </row>
    <row r="202" spans="2:14" ht="18" x14ac:dyDescent="0.35">
      <c r="B202" s="299"/>
      <c r="C202" s="288"/>
      <c r="D202" s="273"/>
      <c r="E202" s="14"/>
      <c r="F202" s="36"/>
      <c r="G202" s="77"/>
      <c r="H202" s="78"/>
      <c r="I202" s="122"/>
      <c r="J202" s="208"/>
      <c r="K202" s="209"/>
      <c r="L202" s="210"/>
      <c r="M202" s="208"/>
      <c r="N202" s="92"/>
    </row>
    <row r="203" spans="2:14" ht="18.75" thickBot="1" x14ac:dyDescent="0.4">
      <c r="B203" s="300"/>
      <c r="C203" s="289"/>
      <c r="D203" s="274"/>
      <c r="E203" s="26"/>
      <c r="F203" s="10"/>
      <c r="G203" s="11"/>
      <c r="H203" s="12"/>
      <c r="I203" s="159"/>
      <c r="J203" s="213"/>
      <c r="K203" s="214"/>
      <c r="L203" s="269"/>
      <c r="M203" s="213"/>
      <c r="N203" s="160"/>
    </row>
    <row r="204" spans="2:14" ht="18" x14ac:dyDescent="0.35">
      <c r="B204" s="113" t="s">
        <v>152</v>
      </c>
      <c r="C204" s="117" t="s">
        <v>38</v>
      </c>
      <c r="D204" s="272" t="s">
        <v>153</v>
      </c>
      <c r="E204" s="17"/>
      <c r="F204" s="33">
        <v>4000000</v>
      </c>
      <c r="G204" s="24" t="s">
        <v>43</v>
      </c>
      <c r="H204" s="25">
        <v>4000000</v>
      </c>
      <c r="I204" s="141">
        <v>2120</v>
      </c>
      <c r="J204" s="206">
        <v>44313</v>
      </c>
      <c r="K204" s="161">
        <v>4000000</v>
      </c>
      <c r="L204" s="207"/>
      <c r="M204" s="206"/>
      <c r="N204" s="91"/>
    </row>
    <row r="205" spans="2:14" ht="18" x14ac:dyDescent="0.35">
      <c r="B205" s="299"/>
      <c r="C205" s="288"/>
      <c r="D205" s="273"/>
      <c r="E205" s="14"/>
      <c r="F205" s="36"/>
      <c r="G205" s="21"/>
      <c r="H205" s="22"/>
      <c r="I205" s="152"/>
      <c r="J205" s="208"/>
      <c r="K205" s="209"/>
      <c r="L205" s="210"/>
      <c r="M205" s="208"/>
      <c r="N205" s="92"/>
    </row>
    <row r="206" spans="2:14" ht="18" x14ac:dyDescent="0.35">
      <c r="B206" s="299"/>
      <c r="C206" s="288"/>
      <c r="D206" s="273"/>
      <c r="E206" s="49"/>
      <c r="F206" s="36"/>
      <c r="G206" s="21"/>
      <c r="H206" s="22"/>
      <c r="I206" s="152"/>
      <c r="J206" s="208"/>
      <c r="K206" s="209"/>
      <c r="L206" s="210"/>
      <c r="M206" s="208"/>
      <c r="N206" s="92"/>
    </row>
    <row r="207" spans="2:14" ht="18.75" thickBot="1" x14ac:dyDescent="0.4">
      <c r="B207" s="300"/>
      <c r="C207" s="289"/>
      <c r="D207" s="274"/>
      <c r="E207" s="47"/>
      <c r="F207" s="13"/>
      <c r="G207" s="21"/>
      <c r="H207" s="22"/>
      <c r="I207" s="152"/>
      <c r="J207" s="211"/>
      <c r="K207" s="209"/>
      <c r="L207" s="270"/>
      <c r="M207" s="211"/>
      <c r="N207" s="192"/>
    </row>
    <row r="208" spans="2:14" ht="18" x14ac:dyDescent="0.35">
      <c r="B208" s="113" t="s">
        <v>154</v>
      </c>
      <c r="C208" s="117" t="s">
        <v>39</v>
      </c>
      <c r="D208" s="276" t="s">
        <v>188</v>
      </c>
      <c r="E208" s="17"/>
      <c r="F208" s="33">
        <v>4000000</v>
      </c>
      <c r="G208" s="24" t="s">
        <v>43</v>
      </c>
      <c r="H208" s="25">
        <v>4000000</v>
      </c>
      <c r="I208" s="141">
        <v>2307</v>
      </c>
      <c r="J208" s="206">
        <v>44319</v>
      </c>
      <c r="K208" s="161">
        <v>4000000</v>
      </c>
      <c r="L208" s="222"/>
      <c r="M208" s="223"/>
      <c r="N208" s="193"/>
    </row>
    <row r="209" spans="2:14" ht="18" x14ac:dyDescent="0.35">
      <c r="B209" s="299"/>
      <c r="C209" s="288"/>
      <c r="D209" s="273"/>
      <c r="E209" s="14"/>
      <c r="F209" s="13"/>
      <c r="G209" s="21"/>
      <c r="H209" s="22"/>
      <c r="I209" s="152"/>
      <c r="J209" s="208"/>
      <c r="K209" s="246"/>
      <c r="L209" s="210"/>
      <c r="M209" s="211"/>
      <c r="N209" s="123"/>
    </row>
    <row r="210" spans="2:14" ht="18.75" thickBot="1" x14ac:dyDescent="0.4">
      <c r="B210" s="300"/>
      <c r="C210" s="288"/>
      <c r="D210" s="274"/>
      <c r="E210" s="83"/>
      <c r="F210" s="84"/>
      <c r="G210" s="11"/>
      <c r="H210" s="12"/>
      <c r="I210" s="159"/>
      <c r="J210" s="240"/>
      <c r="K210" s="214"/>
      <c r="L210" s="215"/>
      <c r="M210" s="213"/>
      <c r="N210" s="160"/>
    </row>
    <row r="211" spans="2:14" ht="18" x14ac:dyDescent="0.35">
      <c r="B211" s="109" t="s">
        <v>155</v>
      </c>
      <c r="C211" s="117" t="s">
        <v>156</v>
      </c>
      <c r="D211" s="272" t="s">
        <v>189</v>
      </c>
      <c r="E211" s="17"/>
      <c r="F211" s="85">
        <v>9312000</v>
      </c>
      <c r="G211" s="24" t="s">
        <v>37</v>
      </c>
      <c r="H211" s="25">
        <v>9312000</v>
      </c>
      <c r="I211" s="141">
        <v>3477</v>
      </c>
      <c r="J211" s="206">
        <v>44386</v>
      </c>
      <c r="K211" s="161">
        <v>9312000</v>
      </c>
      <c r="L211" s="222"/>
      <c r="M211" s="223"/>
      <c r="N211" s="193"/>
    </row>
    <row r="212" spans="2:14" s="59" customFormat="1" ht="18" x14ac:dyDescent="0.35">
      <c r="B212" s="150"/>
      <c r="C212" s="172"/>
      <c r="D212" s="286"/>
      <c r="E212" s="151"/>
      <c r="F212" s="191"/>
      <c r="G212" s="77"/>
      <c r="H212" s="78"/>
      <c r="I212" s="152"/>
      <c r="J212" s="208"/>
      <c r="K212" s="209"/>
      <c r="L212" s="218"/>
      <c r="M212" s="226"/>
      <c r="N212" s="123"/>
    </row>
    <row r="213" spans="2:14" ht="18" x14ac:dyDescent="0.35">
      <c r="B213" s="299"/>
      <c r="C213" s="288"/>
      <c r="D213" s="273"/>
      <c r="E213" s="14"/>
      <c r="F213" s="13"/>
      <c r="G213" s="21"/>
      <c r="H213" s="22"/>
      <c r="I213" s="152"/>
      <c r="J213" s="208"/>
      <c r="K213" s="209"/>
      <c r="L213" s="212"/>
      <c r="M213" s="211"/>
      <c r="N213" s="192"/>
    </row>
    <row r="214" spans="2:14" ht="18.75" thickBot="1" x14ac:dyDescent="0.4">
      <c r="B214" s="299"/>
      <c r="C214" s="288"/>
      <c r="D214" s="273"/>
      <c r="E214" s="14"/>
      <c r="F214" s="13"/>
      <c r="G214" s="21"/>
      <c r="H214" s="22"/>
      <c r="I214" s="152"/>
      <c r="J214" s="208"/>
      <c r="K214" s="209"/>
      <c r="L214" s="212"/>
      <c r="M214" s="211"/>
      <c r="N214" s="192"/>
    </row>
    <row r="215" spans="2:14" ht="18" x14ac:dyDescent="0.35">
      <c r="B215" s="113" t="s">
        <v>157</v>
      </c>
      <c r="C215" s="117" t="s">
        <v>40</v>
      </c>
      <c r="D215" s="272" t="s">
        <v>158</v>
      </c>
      <c r="E215" s="17"/>
      <c r="F215" s="33">
        <v>10000000</v>
      </c>
      <c r="G215" s="24" t="s">
        <v>37</v>
      </c>
      <c r="H215" s="25">
        <v>10000000</v>
      </c>
      <c r="I215" s="141">
        <v>4076</v>
      </c>
      <c r="J215" s="206">
        <v>44419</v>
      </c>
      <c r="K215" s="161">
        <v>10000000</v>
      </c>
      <c r="L215" s="207"/>
      <c r="M215" s="206"/>
      <c r="N215" s="91"/>
    </row>
    <row r="216" spans="2:14" ht="23.25" customHeight="1" x14ac:dyDescent="0.35">
      <c r="B216" s="299"/>
      <c r="C216" s="288"/>
      <c r="D216" s="273"/>
      <c r="E216" s="14"/>
      <c r="F216" s="13"/>
      <c r="G216" s="21"/>
      <c r="H216" s="22"/>
      <c r="I216" s="152"/>
      <c r="J216" s="211"/>
      <c r="K216" s="209"/>
      <c r="L216" s="212"/>
      <c r="M216" s="211"/>
      <c r="N216" s="192"/>
    </row>
    <row r="217" spans="2:14" ht="18.75" thickBot="1" x14ac:dyDescent="0.4">
      <c r="B217" s="301"/>
      <c r="C217" s="289"/>
      <c r="D217" s="273"/>
      <c r="E217" s="26"/>
      <c r="F217" s="10"/>
      <c r="G217" s="11"/>
      <c r="H217" s="12"/>
      <c r="I217" s="159"/>
      <c r="J217" s="213"/>
      <c r="K217" s="214"/>
      <c r="L217" s="215"/>
      <c r="M217" s="213"/>
      <c r="N217" s="160"/>
    </row>
    <row r="218" spans="2:14" ht="18" x14ac:dyDescent="0.35">
      <c r="B218" s="113" t="s">
        <v>159</v>
      </c>
      <c r="C218" s="117" t="s">
        <v>160</v>
      </c>
      <c r="D218" s="272" t="s">
        <v>161</v>
      </c>
      <c r="E218" s="17"/>
      <c r="F218" s="33">
        <v>21000000</v>
      </c>
      <c r="G218" s="24" t="s">
        <v>37</v>
      </c>
      <c r="H218" s="25">
        <v>21000000</v>
      </c>
      <c r="I218" s="141"/>
      <c r="J218" s="206"/>
      <c r="K218" s="161"/>
      <c r="L218" s="207"/>
      <c r="M218" s="206"/>
      <c r="N218" s="91"/>
    </row>
    <row r="219" spans="2:14" ht="18" x14ac:dyDescent="0.35">
      <c r="B219" s="299"/>
      <c r="C219" s="288"/>
      <c r="D219" s="273"/>
      <c r="E219" s="14"/>
      <c r="F219" s="36"/>
      <c r="G219" s="21"/>
      <c r="H219" s="22"/>
      <c r="I219" s="152"/>
      <c r="J219" s="208"/>
      <c r="K219" s="209"/>
      <c r="L219" s="212"/>
      <c r="M219" s="211"/>
      <c r="N219" s="192"/>
    </row>
    <row r="220" spans="2:14" ht="18.75" thickBot="1" x14ac:dyDescent="0.4">
      <c r="B220" s="299"/>
      <c r="C220" s="289"/>
      <c r="D220" s="273"/>
      <c r="E220" s="26"/>
      <c r="F220" s="10"/>
      <c r="G220" s="11"/>
      <c r="H220" s="12"/>
      <c r="I220" s="159"/>
      <c r="J220" s="213"/>
      <c r="K220" s="214"/>
      <c r="L220" s="215"/>
      <c r="M220" s="213"/>
      <c r="N220" s="160"/>
    </row>
    <row r="221" spans="2:14" ht="18" x14ac:dyDescent="0.35">
      <c r="B221" s="113" t="s">
        <v>162</v>
      </c>
      <c r="C221" s="298" t="s">
        <v>163</v>
      </c>
      <c r="D221" s="276" t="s">
        <v>164</v>
      </c>
      <c r="E221" s="17"/>
      <c r="F221" s="33">
        <v>10000000</v>
      </c>
      <c r="G221" s="24" t="s">
        <v>37</v>
      </c>
      <c r="H221" s="25">
        <v>10000000</v>
      </c>
      <c r="I221" s="141">
        <v>3482</v>
      </c>
      <c r="J221" s="206">
        <v>44386</v>
      </c>
      <c r="K221" s="161">
        <v>10000000</v>
      </c>
      <c r="L221" s="207"/>
      <c r="M221" s="206"/>
      <c r="N221" s="91"/>
    </row>
    <row r="222" spans="2:14" s="59" customFormat="1" ht="18" x14ac:dyDescent="0.35">
      <c r="B222" s="150"/>
      <c r="C222" s="295"/>
      <c r="D222" s="287"/>
      <c r="E222" s="151"/>
      <c r="F222" s="121"/>
      <c r="G222" s="77"/>
      <c r="H222" s="78"/>
      <c r="I222" s="152"/>
      <c r="J222" s="208"/>
      <c r="K222" s="209"/>
      <c r="L222" s="210"/>
      <c r="M222" s="208"/>
      <c r="N222" s="92"/>
    </row>
    <row r="223" spans="2:14" ht="24" customHeight="1" x14ac:dyDescent="0.35">
      <c r="B223" s="299"/>
      <c r="C223" s="296"/>
      <c r="D223" s="273"/>
      <c r="E223" s="14"/>
      <c r="F223" s="36"/>
      <c r="G223" s="21"/>
      <c r="H223" s="22"/>
      <c r="I223" s="122"/>
      <c r="J223" s="208"/>
      <c r="K223" s="209"/>
      <c r="L223" s="210"/>
      <c r="M223" s="208"/>
      <c r="N223" s="92"/>
    </row>
    <row r="224" spans="2:14" ht="18" x14ac:dyDescent="0.35">
      <c r="B224" s="299"/>
      <c r="C224" s="296"/>
      <c r="D224" s="273"/>
      <c r="E224" s="14"/>
      <c r="F224" s="13"/>
      <c r="G224" s="21"/>
      <c r="H224" s="22"/>
      <c r="I224" s="152"/>
      <c r="J224" s="211"/>
      <c r="K224" s="209"/>
      <c r="L224" s="212"/>
      <c r="M224" s="211"/>
      <c r="N224" s="192"/>
    </row>
    <row r="225" spans="2:14" ht="18.75" thickBot="1" x14ac:dyDescent="0.4">
      <c r="B225" s="299"/>
      <c r="C225" s="297"/>
      <c r="D225" s="273"/>
      <c r="E225" s="26"/>
      <c r="F225" s="10"/>
      <c r="G225" s="11"/>
      <c r="H225" s="12"/>
      <c r="I225" s="159"/>
      <c r="J225" s="213"/>
      <c r="K225" s="214"/>
      <c r="L225" s="215"/>
      <c r="M225" s="213"/>
      <c r="N225" s="160"/>
    </row>
    <row r="226" spans="2:14" ht="18" x14ac:dyDescent="0.35">
      <c r="B226" s="113" t="s">
        <v>165</v>
      </c>
      <c r="C226" s="117" t="s">
        <v>166</v>
      </c>
      <c r="D226" s="276" t="s">
        <v>167</v>
      </c>
      <c r="E226" s="17"/>
      <c r="F226" s="33">
        <v>1700000</v>
      </c>
      <c r="G226" s="24" t="s">
        <v>37</v>
      </c>
      <c r="H226" s="25">
        <v>1700000</v>
      </c>
      <c r="I226" s="141">
        <v>3876</v>
      </c>
      <c r="J226" s="206">
        <v>44407</v>
      </c>
      <c r="K226" s="161">
        <v>1700000</v>
      </c>
      <c r="L226" s="207"/>
      <c r="M226" s="206"/>
      <c r="N226" s="91"/>
    </row>
    <row r="227" spans="2:14" ht="24.75" customHeight="1" x14ac:dyDescent="0.35">
      <c r="B227" s="299"/>
      <c r="C227" s="288"/>
      <c r="D227" s="273"/>
      <c r="E227" s="14"/>
      <c r="F227" s="36"/>
      <c r="G227" s="21"/>
      <c r="H227" s="22"/>
      <c r="I227" s="122"/>
      <c r="J227" s="208"/>
      <c r="K227" s="209"/>
      <c r="L227" s="210"/>
      <c r="M227" s="208"/>
      <c r="N227" s="92"/>
    </row>
    <row r="228" spans="2:14" ht="18.75" thickBot="1" x14ac:dyDescent="0.4">
      <c r="B228" s="300"/>
      <c r="C228" s="289"/>
      <c r="D228" s="274"/>
      <c r="E228" s="26"/>
      <c r="F228" s="10"/>
      <c r="G228" s="11"/>
      <c r="H228" s="12"/>
      <c r="I228" s="159"/>
      <c r="J228" s="213"/>
      <c r="K228" s="214"/>
      <c r="L228" s="215"/>
      <c r="M228" s="213"/>
      <c r="N228" s="160"/>
    </row>
    <row r="229" spans="2:14" ht="18" x14ac:dyDescent="0.35">
      <c r="B229" s="113" t="s">
        <v>168</v>
      </c>
      <c r="C229" s="117" t="s">
        <v>169</v>
      </c>
      <c r="D229" s="272" t="s">
        <v>170</v>
      </c>
      <c r="E229" s="17"/>
      <c r="F229" s="33">
        <v>1800000</v>
      </c>
      <c r="G229" s="24" t="s">
        <v>37</v>
      </c>
      <c r="H229" s="25">
        <v>1800000</v>
      </c>
      <c r="I229" s="141"/>
      <c r="J229" s="206"/>
      <c r="K229" s="161"/>
      <c r="L229" s="207"/>
      <c r="M229" s="206"/>
      <c r="N229" s="91"/>
    </row>
    <row r="230" spans="2:14" ht="20.25" customHeight="1" x14ac:dyDescent="0.35">
      <c r="B230" s="299"/>
      <c r="C230" s="288"/>
      <c r="D230" s="273"/>
      <c r="E230" s="14"/>
      <c r="F230" s="36"/>
      <c r="G230" s="21"/>
      <c r="H230" s="22"/>
      <c r="I230" s="122"/>
      <c r="J230" s="208"/>
      <c r="K230" s="209"/>
      <c r="L230" s="210"/>
      <c r="M230" s="208"/>
      <c r="N230" s="92"/>
    </row>
    <row r="231" spans="2:14" ht="18.75" thickBot="1" x14ac:dyDescent="0.4">
      <c r="B231" s="300"/>
      <c r="C231" s="289"/>
      <c r="D231" s="274"/>
      <c r="E231" s="26"/>
      <c r="F231" s="10"/>
      <c r="G231" s="11"/>
      <c r="H231" s="12"/>
      <c r="I231" s="159"/>
      <c r="J231" s="213"/>
      <c r="K231" s="214"/>
      <c r="L231" s="215"/>
      <c r="M231" s="213"/>
      <c r="N231" s="160"/>
    </row>
    <row r="232" spans="2:14" ht="18" x14ac:dyDescent="0.35">
      <c r="B232" s="113" t="s">
        <v>171</v>
      </c>
      <c r="C232" s="117" t="s">
        <v>172</v>
      </c>
      <c r="D232" s="272" t="s">
        <v>173</v>
      </c>
      <c r="E232" s="17"/>
      <c r="F232" s="33">
        <v>5000000</v>
      </c>
      <c r="G232" s="24" t="s">
        <v>43</v>
      </c>
      <c r="H232" s="25">
        <v>5000000</v>
      </c>
      <c r="I232" s="141">
        <v>2069</v>
      </c>
      <c r="J232" s="206">
        <v>44307</v>
      </c>
      <c r="K232" s="161">
        <v>5000000</v>
      </c>
      <c r="L232" s="207"/>
      <c r="M232" s="206"/>
      <c r="N232" s="91"/>
    </row>
    <row r="233" spans="2:14" ht="18" x14ac:dyDescent="0.35">
      <c r="B233" s="299"/>
      <c r="C233" s="288"/>
      <c r="D233" s="273"/>
      <c r="E233" s="14"/>
      <c r="F233" s="36"/>
      <c r="G233" s="21"/>
      <c r="H233" s="22"/>
      <c r="I233" s="152"/>
      <c r="J233" s="208"/>
      <c r="K233" s="209"/>
      <c r="L233" s="210"/>
      <c r="M233" s="208"/>
      <c r="N233" s="92"/>
    </row>
    <row r="234" spans="2:14" ht="18.75" thickBot="1" x14ac:dyDescent="0.4">
      <c r="B234" s="301"/>
      <c r="C234" s="288"/>
      <c r="D234" s="273"/>
      <c r="E234" s="14"/>
      <c r="F234" s="13"/>
      <c r="G234" s="21"/>
      <c r="H234" s="22"/>
      <c r="I234" s="152"/>
      <c r="J234" s="211"/>
      <c r="K234" s="209"/>
      <c r="L234" s="212"/>
      <c r="M234" s="211"/>
      <c r="N234" s="192"/>
    </row>
    <row r="235" spans="2:14" ht="18" x14ac:dyDescent="0.35">
      <c r="B235" s="113" t="s">
        <v>174</v>
      </c>
      <c r="C235" s="117" t="s">
        <v>41</v>
      </c>
      <c r="D235" s="272" t="s">
        <v>175</v>
      </c>
      <c r="E235" s="17"/>
      <c r="F235" s="33">
        <v>3000000</v>
      </c>
      <c r="G235" s="24" t="s">
        <v>37</v>
      </c>
      <c r="H235" s="25">
        <v>3000000</v>
      </c>
      <c r="I235" s="141">
        <v>4039</v>
      </c>
      <c r="J235" s="206">
        <v>44418</v>
      </c>
      <c r="K235" s="161">
        <v>3000000</v>
      </c>
      <c r="L235" s="241"/>
      <c r="M235" s="141"/>
      <c r="N235" s="91"/>
    </row>
    <row r="236" spans="2:14" ht="21" customHeight="1" x14ac:dyDescent="0.35">
      <c r="B236" s="299"/>
      <c r="C236" s="288"/>
      <c r="D236" s="273"/>
      <c r="E236" s="14"/>
      <c r="F236" s="36"/>
      <c r="G236" s="21"/>
      <c r="H236" s="22"/>
      <c r="I236" s="152"/>
      <c r="J236" s="208"/>
      <c r="K236" s="209"/>
      <c r="L236" s="210"/>
      <c r="M236" s="208"/>
      <c r="N236" s="92"/>
    </row>
    <row r="237" spans="2:14" ht="18" x14ac:dyDescent="0.35">
      <c r="B237" s="299"/>
      <c r="C237" s="288"/>
      <c r="D237" s="273"/>
      <c r="E237" s="14"/>
      <c r="F237" s="36"/>
      <c r="G237" s="21"/>
      <c r="H237" s="22"/>
      <c r="I237" s="152"/>
      <c r="J237" s="208"/>
      <c r="K237" s="209"/>
      <c r="L237" s="210"/>
      <c r="M237" s="208"/>
      <c r="N237" s="92"/>
    </row>
    <row r="238" spans="2:14" ht="18.75" thickBot="1" x14ac:dyDescent="0.4">
      <c r="B238" s="300"/>
      <c r="C238" s="289"/>
      <c r="D238" s="274"/>
      <c r="E238" s="26"/>
      <c r="F238" s="10"/>
      <c r="G238" s="11"/>
      <c r="H238" s="12"/>
      <c r="I238" s="159"/>
      <c r="J238" s="213"/>
      <c r="K238" s="214"/>
      <c r="L238" s="215"/>
      <c r="M238" s="213"/>
      <c r="N238" s="160"/>
    </row>
    <row r="239" spans="2:14" ht="18" x14ac:dyDescent="0.35">
      <c r="B239" s="51"/>
      <c r="C239" s="52"/>
      <c r="D239" s="53"/>
      <c r="E239" s="54"/>
      <c r="F239" s="35"/>
      <c r="G239" s="55"/>
      <c r="H239" s="56"/>
      <c r="I239" s="57"/>
      <c r="J239" s="53"/>
      <c r="K239" s="44"/>
      <c r="L239" s="41"/>
      <c r="M239" s="1"/>
      <c r="N239" s="58"/>
    </row>
    <row r="240" spans="2:14" ht="18" x14ac:dyDescent="0.35">
      <c r="B240" s="51"/>
      <c r="C240" s="52"/>
      <c r="D240" s="53"/>
      <c r="E240" s="54"/>
      <c r="F240" s="35"/>
      <c r="G240" s="55"/>
      <c r="H240" s="56"/>
      <c r="I240" s="57"/>
      <c r="J240" s="53"/>
      <c r="K240" s="44"/>
      <c r="L240" s="41"/>
      <c r="M240" s="1"/>
      <c r="N240" s="58"/>
    </row>
    <row r="241" spans="2:14" ht="18" x14ac:dyDescent="0.35">
      <c r="B241" s="51"/>
      <c r="C241" s="52"/>
      <c r="D241" s="53"/>
      <c r="E241" s="54"/>
      <c r="F241" s="35"/>
      <c r="G241" s="55"/>
      <c r="H241" s="56"/>
      <c r="I241" s="57"/>
      <c r="J241" s="53"/>
      <c r="K241" s="44"/>
      <c r="L241" s="41"/>
      <c r="M241" s="1"/>
      <c r="N241" s="58"/>
    </row>
  </sheetData>
  <mergeCells count="164">
    <mergeCell ref="B191:B193"/>
    <mergeCell ref="C191:C193"/>
    <mergeCell ref="D191:D193"/>
    <mergeCell ref="C123:C142"/>
    <mergeCell ref="D123:D142"/>
    <mergeCell ref="D149:D152"/>
    <mergeCell ref="B149:B152"/>
    <mergeCell ref="C149:C152"/>
    <mergeCell ref="B187:B190"/>
    <mergeCell ref="C187:C190"/>
    <mergeCell ref="D187:D190"/>
    <mergeCell ref="B123:B142"/>
    <mergeCell ref="B143:B148"/>
    <mergeCell ref="C143:C148"/>
    <mergeCell ref="D143:D145"/>
    <mergeCell ref="D146:D148"/>
    <mergeCell ref="B180:B182"/>
    <mergeCell ref="D180:D182"/>
    <mergeCell ref="C180:C182"/>
    <mergeCell ref="B183:B186"/>
    <mergeCell ref="C183:C186"/>
    <mergeCell ref="D183:D186"/>
    <mergeCell ref="B175:B179"/>
    <mergeCell ref="E185:E186"/>
    <mergeCell ref="D175:D179"/>
    <mergeCell ref="B169:B171"/>
    <mergeCell ref="C169:C171"/>
    <mergeCell ref="D169:D171"/>
    <mergeCell ref="B172:B174"/>
    <mergeCell ref="D172:D174"/>
    <mergeCell ref="C172:C179"/>
    <mergeCell ref="B162:B164"/>
    <mergeCell ref="D162:D164"/>
    <mergeCell ref="C162:C164"/>
    <mergeCell ref="B165:B168"/>
    <mergeCell ref="C165:C168"/>
    <mergeCell ref="D165:D168"/>
    <mergeCell ref="C159:C161"/>
    <mergeCell ref="D159:D161"/>
    <mergeCell ref="B159:B161"/>
    <mergeCell ref="C153:C155"/>
    <mergeCell ref="D153:D155"/>
    <mergeCell ref="B153:B155"/>
    <mergeCell ref="B235:B238"/>
    <mergeCell ref="C235:C238"/>
    <mergeCell ref="D235:D238"/>
    <mergeCell ref="B201:B203"/>
    <mergeCell ref="C201:C203"/>
    <mergeCell ref="D201:D203"/>
    <mergeCell ref="C204:C207"/>
    <mergeCell ref="D204:D207"/>
    <mergeCell ref="D198:D200"/>
    <mergeCell ref="B194:B197"/>
    <mergeCell ref="C194:C197"/>
    <mergeCell ref="D194:D197"/>
    <mergeCell ref="B198:B200"/>
    <mergeCell ref="C198:C200"/>
    <mergeCell ref="B232:B234"/>
    <mergeCell ref="C232:C234"/>
    <mergeCell ref="D232:D234"/>
    <mergeCell ref="B229:B231"/>
    <mergeCell ref="C229:C231"/>
    <mergeCell ref="D229:D231"/>
    <mergeCell ref="B226:B228"/>
    <mergeCell ref="D226:D228"/>
    <mergeCell ref="C226:C228"/>
    <mergeCell ref="B218:B220"/>
    <mergeCell ref="C218:C220"/>
    <mergeCell ref="D218:D220"/>
    <mergeCell ref="B221:B225"/>
    <mergeCell ref="C221:C225"/>
    <mergeCell ref="D221:D225"/>
    <mergeCell ref="D215:D217"/>
    <mergeCell ref="C215:C217"/>
    <mergeCell ref="B215:B217"/>
    <mergeCell ref="B204:B207"/>
    <mergeCell ref="B208:B210"/>
    <mergeCell ref="C208:C210"/>
    <mergeCell ref="D208:D210"/>
    <mergeCell ref="B211:B214"/>
    <mergeCell ref="D211:D214"/>
    <mergeCell ref="C211:C214"/>
    <mergeCell ref="B156:B158"/>
    <mergeCell ref="C156:C158"/>
    <mergeCell ref="D156:D158"/>
    <mergeCell ref="D84:D86"/>
    <mergeCell ref="C87:C89"/>
    <mergeCell ref="D87:D89"/>
    <mergeCell ref="B87:B89"/>
    <mergeCell ref="B90:B92"/>
    <mergeCell ref="C90:C92"/>
    <mergeCell ref="D90:D92"/>
    <mergeCell ref="D81:D83"/>
    <mergeCell ref="B81:B83"/>
    <mergeCell ref="C81:C83"/>
    <mergeCell ref="N126:N127"/>
    <mergeCell ref="N131:N132"/>
    <mergeCell ref="B119:B122"/>
    <mergeCell ref="C119:C122"/>
    <mergeCell ref="D119:D122"/>
    <mergeCell ref="D116:D118"/>
    <mergeCell ref="B113:B115"/>
    <mergeCell ref="C113:C115"/>
    <mergeCell ref="D113:D115"/>
    <mergeCell ref="B116:B118"/>
    <mergeCell ref="C116:C118"/>
    <mergeCell ref="D109:D112"/>
    <mergeCell ref="C99:C108"/>
    <mergeCell ref="B102:B105"/>
    <mergeCell ref="D102:D105"/>
    <mergeCell ref="B106:B108"/>
    <mergeCell ref="D106:D108"/>
    <mergeCell ref="B109:B112"/>
    <mergeCell ref="C109:C112"/>
    <mergeCell ref="B96:B98"/>
    <mergeCell ref="C96:C98"/>
    <mergeCell ref="D96:D98"/>
    <mergeCell ref="B99:B101"/>
    <mergeCell ref="D99:D101"/>
    <mergeCell ref="D93:D95"/>
    <mergeCell ref="B67:B80"/>
    <mergeCell ref="C67:C80"/>
    <mergeCell ref="B93:B95"/>
    <mergeCell ref="C93:C95"/>
    <mergeCell ref="B84:B86"/>
    <mergeCell ref="C84:C86"/>
    <mergeCell ref="D67:D80"/>
    <mergeCell ref="B57:B59"/>
    <mergeCell ref="C57:C59"/>
    <mergeCell ref="D57:D59"/>
    <mergeCell ref="B60:B62"/>
    <mergeCell ref="C60:C66"/>
    <mergeCell ref="D60:D66"/>
    <mergeCell ref="B63:B66"/>
    <mergeCell ref="B48:B50"/>
    <mergeCell ref="C48:C50"/>
    <mergeCell ref="D48:D50"/>
    <mergeCell ref="B51:B56"/>
    <mergeCell ref="C51:C56"/>
    <mergeCell ref="D51:D53"/>
    <mergeCell ref="D54:D56"/>
    <mergeCell ref="D44:D47"/>
    <mergeCell ref="E44:E47"/>
    <mergeCell ref="B39:B43"/>
    <mergeCell ref="C39:C43"/>
    <mergeCell ref="D39:D43"/>
    <mergeCell ref="B44:B47"/>
    <mergeCell ref="C44:C47"/>
    <mergeCell ref="B11:B38"/>
    <mergeCell ref="C11:C38"/>
    <mergeCell ref="D11:D38"/>
    <mergeCell ref="C7:C10"/>
    <mergeCell ref="D7:D10"/>
    <mergeCell ref="E7:E10"/>
    <mergeCell ref="B7:B10"/>
    <mergeCell ref="L4:N5"/>
    <mergeCell ref="B1:N3"/>
    <mergeCell ref="B4:B6"/>
    <mergeCell ref="C4:C6"/>
    <mergeCell ref="D4:D6"/>
    <mergeCell ref="E4:E6"/>
    <mergeCell ref="F4:F6"/>
    <mergeCell ref="G4:H5"/>
    <mergeCell ref="I4:K5"/>
  </mergeCells>
  <conditionalFormatting sqref="N62:N65">
    <cfRule type="notContainsBlanks" dxfId="0" priority="1">
      <formula>LEN(TRIM(N62))&gt;0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Alejandro Garrido Leiva</dc:creator>
  <cp:lastModifiedBy>Ricardo Alejandro Garrido Leiva</cp:lastModifiedBy>
  <dcterms:created xsi:type="dcterms:W3CDTF">2021-08-13T15:14:10Z</dcterms:created>
  <dcterms:modified xsi:type="dcterms:W3CDTF">2021-08-13T15:27:26Z</dcterms:modified>
</cp:coreProperties>
</file>