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Subvenciones\Documentos subidos a Transparencia\"/>
    </mc:Choice>
  </mc:AlternateContent>
  <bookViews>
    <workbookView xWindow="0" yWindow="0" windowWidth="28800" windowHeight="11775"/>
  </bookViews>
  <sheets>
    <sheet name="Subvenciones 2021" sheetId="4" r:id="rId1"/>
  </sheets>
  <calcPr calcId="162913"/>
</workbook>
</file>

<file path=xl/calcChain.xml><?xml version="1.0" encoding="utf-8"?>
<calcChain xmlns="http://schemas.openxmlformats.org/spreadsheetml/2006/main">
  <c r="N267" i="4" l="1"/>
  <c r="N252" i="4"/>
  <c r="N253" i="4" s="1"/>
  <c r="N221" i="4"/>
  <c r="N214" i="4"/>
  <c r="N211" i="4"/>
  <c r="N195" i="4"/>
  <c r="N174" i="4"/>
  <c r="N116" i="4"/>
  <c r="N110" i="4"/>
  <c r="N80" i="4"/>
  <c r="N81" i="4" s="1"/>
  <c r="N82" i="4" s="1"/>
  <c r="N83" i="4" s="1"/>
  <c r="N76" i="4"/>
  <c r="N59" i="4"/>
  <c r="N60" i="4" s="1"/>
  <c r="N47" i="4"/>
  <c r="N48" i="4" s="1"/>
  <c r="N49" i="4" s="1"/>
  <c r="N50" i="4" s="1"/>
  <c r="N40" i="4"/>
  <c r="N41" i="4" s="1"/>
  <c r="N42" i="4" s="1"/>
  <c r="N43" i="4" s="1"/>
  <c r="N44" i="4" s="1"/>
  <c r="N45" i="4" s="1"/>
  <c r="N35" i="4"/>
  <c r="N36" i="4" s="1"/>
  <c r="N37" i="4" s="1"/>
  <c r="N38" i="4" s="1"/>
  <c r="N33" i="4"/>
  <c r="N28" i="4"/>
  <c r="N29" i="4" s="1"/>
  <c r="N30" i="4" s="1"/>
  <c r="N31" i="4" s="1"/>
  <c r="N23" i="4"/>
  <c r="N24" i="4" s="1"/>
  <c r="N25" i="4" s="1"/>
  <c r="N26" i="4" s="1"/>
  <c r="N21" i="4"/>
  <c r="N17" i="4"/>
  <c r="N18" i="4" s="1"/>
  <c r="N19" i="4" s="1"/>
  <c r="N12" i="4"/>
  <c r="N13" i="4" s="1"/>
  <c r="N14" i="4" s="1"/>
</calcChain>
</file>

<file path=xl/sharedStrings.xml><?xml version="1.0" encoding="utf-8"?>
<sst xmlns="http://schemas.openxmlformats.org/spreadsheetml/2006/main" count="300" uniqueCount="219">
  <si>
    <t>Decreto Exento nro.</t>
  </si>
  <si>
    <t>Detalle Objetivos</t>
  </si>
  <si>
    <t>Monto Aprobado por el Concejo Municipal</t>
  </si>
  <si>
    <t xml:space="preserve">Decreto de Pago </t>
  </si>
  <si>
    <t>Rendición de Cuentas</t>
  </si>
  <si>
    <t>MES</t>
  </si>
  <si>
    <t>MONTO</t>
  </si>
  <si>
    <t>Nro.</t>
  </si>
  <si>
    <t>Fecha</t>
  </si>
  <si>
    <t>Monto</t>
  </si>
  <si>
    <t>Monto Rendido</t>
  </si>
  <si>
    <t>Fecha Rendición</t>
  </si>
  <si>
    <t>Saldo Por Rendir</t>
  </si>
  <si>
    <t>ASOCIACIÓN DE MUNICIPIOS METROPOLITANOS PARA LA SEGURIDAD</t>
  </si>
  <si>
    <t>Reintegro</t>
  </si>
  <si>
    <t>CLUB DE TEATRO JORGE BOUDON VERGARA</t>
  </si>
  <si>
    <t xml:space="preserve">CLUB PROVIDENCIA </t>
  </si>
  <si>
    <t>Agosto</t>
  </si>
  <si>
    <t>Mayo</t>
  </si>
  <si>
    <t>Noviembre</t>
  </si>
  <si>
    <t>CORPORACION UNION DE AMIGOS DE LOS ANIMALES</t>
  </si>
  <si>
    <t>CORPORACIÓN DE AYUDA AL PACIENTE MENTAL</t>
  </si>
  <si>
    <t>CORPORACIÓN DE AYUDA AL NIÑO QUEMADO - COANIQUEM</t>
  </si>
  <si>
    <t>CORPORACIÓN PARA LA NUTRICIÓN INFANTIL - CONIN</t>
  </si>
  <si>
    <t>CUERPO DE BOMBEROS DE SANTIAGO. (13ª Y 14° COMPAÑÍAS DE PROVIDENCIA)</t>
  </si>
  <si>
    <t xml:space="preserve">CORPORACION DE VOLUNTARIAS ONCOLOGÍA INFANTIL DAMAS DE CAFE </t>
  </si>
  <si>
    <t>Septiembre</t>
  </si>
  <si>
    <t>FUNDACION ARTURO LOPEZ PEREZ</t>
  </si>
  <si>
    <t>FUNDACION ANIMAL CHILE</t>
  </si>
  <si>
    <t>Personal</t>
  </si>
  <si>
    <t>FUNDACION LAS ROSAS DE AYUDA FRATERNA</t>
  </si>
  <si>
    <t>JUNTA DE VECINOS N°3 - A " PLAZA JACARANDA"</t>
  </si>
  <si>
    <t>JUNTA DE VECINOS N°8 POCURO</t>
  </si>
  <si>
    <t>JUNTA DE VECINOS N°9 POCURO NORTE</t>
  </si>
  <si>
    <t>JUNTA DE VECINOS N°10 B BARRIO PLAZA URUGUAY</t>
  </si>
  <si>
    <t>JUNTA DE VECINOS N°12 "PEDRO DE VALDIVIA NORTE"</t>
  </si>
  <si>
    <t>JUNTA DE VECINOS N°13 "MARIO BAEZA - BELLAVISTA"</t>
  </si>
  <si>
    <t>JUNTA DE VECINOS N°14 "Seminario"</t>
  </si>
  <si>
    <t>Junio</t>
  </si>
  <si>
    <t>JUNTA DE VECINOS N°16 PARQUE BUSTAMANTE</t>
  </si>
  <si>
    <t>JUNTA DE VECINOS N°16 A CLAUDIO ARRAU</t>
  </si>
  <si>
    <t>PARROQUIA NUESTRA SRA. DIVINA PROVIDENCIA</t>
  </si>
  <si>
    <t>VOLUNTARIAS DAMAS DE ROSADO</t>
  </si>
  <si>
    <t>Diciembre</t>
  </si>
  <si>
    <t>Marzo</t>
  </si>
  <si>
    <t>Enero</t>
  </si>
  <si>
    <t>Abril</t>
  </si>
  <si>
    <t>Julio</t>
  </si>
  <si>
    <t>Operaciones</t>
  </si>
  <si>
    <t>Febrero</t>
  </si>
  <si>
    <t>Administración Interna</t>
  </si>
  <si>
    <t>Proyectos</t>
  </si>
  <si>
    <t>Octubre</t>
  </si>
  <si>
    <t>Fundación Cultural</t>
  </si>
  <si>
    <t>Teatro Oriente</t>
  </si>
  <si>
    <t>FUNDACIÓN ORTODOXA SAN NECTARIO</t>
  </si>
  <si>
    <t>CLUB DE ADULTO MAYOR "TIKAY"</t>
  </si>
  <si>
    <t>CLUB DE LEONES DE SANTIAGO</t>
  </si>
  <si>
    <t>D 108</t>
  </si>
  <si>
    <t>Parque de las esculturas</t>
  </si>
  <si>
    <t>JUNTA DE VECINOS N°5 -A EL BOSQUE ORIENTE</t>
  </si>
  <si>
    <t>JUNTA DE VECINOS N°6 SANTA ISABEL</t>
  </si>
  <si>
    <t>SUBVENCIÓN MUNICIPAL AÑO 2021</t>
  </si>
  <si>
    <t>INSTITUCIÓN</t>
  </si>
  <si>
    <t>Objetivo de la Subvención</t>
  </si>
  <si>
    <t xml:space="preserve">DISTRIBUCION MENSUAL DE SUBVENCIÓN </t>
  </si>
  <si>
    <t>D 828</t>
  </si>
  <si>
    <t>ASOCIACIÓN DE DIALIZADOS Y TRANSPLANTADOS DE CHILE (ASODI)</t>
  </si>
  <si>
    <t>Contribuir al financiamiento de los gastos en la compra de suplementos alimenticios y acondicionamiento físico para pacientes dializados y trasplantados que son atendidos en la institución: compra de alimentos y pago de honorarios de kinesiología</t>
  </si>
  <si>
    <t>D 1583</t>
  </si>
  <si>
    <t>Contribuir al financiamiento de los gastos de prevención en seguridad ciudadana para la comuna: gastos en personal, administración, operaciones y medios tecnológicos</t>
  </si>
  <si>
    <t>D 819</t>
  </si>
  <si>
    <t>CENTRO SOCIAL Y CULTURAL "LA TERRAZA DE VALENTÍN LETELIER"</t>
  </si>
  <si>
    <t>Contribuir al financiamiento de los gastos de instalación de termopaneles y construcción de muro acústico para cumplir la norma en el centro social y cultural. El centro es utilizado por distintas organizaciones de la Comuna: Juntas de Vecinos, Cesfan de Manuel Montt, club deportivo, club de adultos mayores y socios de la institución.</t>
  </si>
  <si>
    <t>D 840</t>
  </si>
  <si>
    <t>CONSEJO NACIONAL DE PROTECCIÓN A LA ANCIANIDAD(CONAPRAN)</t>
  </si>
  <si>
    <t>Contribuir al financiamiento de los gastos de los adultos mayores que ingresan o residen en los establecimientos de larga estadía para adultos mayores con dependencia leve, moderada y severa que dependen de CONAPRAN.</t>
  </si>
  <si>
    <t>D 813</t>
  </si>
  <si>
    <t>Contribuir al financiamiento de los gastos del conjunto musical de adultos mayores para enseñar y difundir las costumbres en la comunidad: gastos en vestuario, compra de botas femeninas.</t>
  </si>
  <si>
    <t>D 838</t>
  </si>
  <si>
    <t>Contribuir al financiamiento de la compra de un sillón dental y reparación del piso de las salas del centro de atención comunitario de la institución</t>
  </si>
  <si>
    <t>Contribuir al financiamiento de las reparaciones de la sede del Club: reparación de cubierta del edificio y muro de adobe, estuco y pintura. El club entrega ayuda principalmente a adultos mayores de la comuna.</t>
  </si>
  <si>
    <t>D 811</t>
  </si>
  <si>
    <t>Contribuir al financiamiento de los gastos en honorarios de profesores de teatro, técnicos, gastos de vestuario, traslados e implementos escénicos para talleres dirigidos a adultos mayores, y arriendo de plataforma tecnológica.</t>
  </si>
  <si>
    <t>D 88</t>
  </si>
  <si>
    <t>Contribuir al Financiamiento de los gastos de remuneración e indemnización del personal del año 2021, debido a la disminución de ingresos propios, resultado de la pandemia que está sufriendo el país.</t>
  </si>
  <si>
    <t>D 1568</t>
  </si>
  <si>
    <t>D 1400</t>
  </si>
  <si>
    <t>D 1541</t>
  </si>
  <si>
    <t>CORPORACIÓN DE DESARROLLO SOCIAL</t>
  </si>
  <si>
    <t xml:space="preserve">Mayo </t>
  </si>
  <si>
    <t>D 837</t>
  </si>
  <si>
    <t>Contribuir al financiamiento de los gastos en la compra de dos contenedores para refugio de animales en cuarentena, jaulas de hospitalización, materiales y mano de obra para reparación de caniles.</t>
  </si>
  <si>
    <t>D 823</t>
  </si>
  <si>
    <t>Contribuir al financiamiento de los gastos en alimentación para pacientes con enfermedad psiquiátrica mental.</t>
  </si>
  <si>
    <t>D 821</t>
  </si>
  <si>
    <t>Contribuir al financiamiento de los gastos de remuneraciones para profesionales de la salud que atienden el proceso de rehabilitación de niños que han sufrido lesiones de quemaduras.</t>
  </si>
  <si>
    <t>D 841</t>
  </si>
  <si>
    <t>CORPORACIÓN DE OSTOMIZADOS DE CHILE</t>
  </si>
  <si>
    <t>Contribuir al financiamiento de los gastos en adquisición de placas y bolsas para pacientes ostomizados</t>
  </si>
  <si>
    <t>D 830</t>
  </si>
  <si>
    <t>CORPORACIÓN DE AYUDA AL ENFERMO RENAL, DAMAS DE GRIS</t>
  </si>
  <si>
    <t>Contribuir al financiamiento de los gastos de operación de la casa de acogida para pacientes dializados y trasplantados, y pacientes de otros hospitales del país: gastos de alimentación, alojamiento, útiles de aseo, gastos comunes y administración, mantención y reparaciones.</t>
  </si>
  <si>
    <t>D 820</t>
  </si>
  <si>
    <t>Contribuir al financiamiento de los gastos en equipamiento clínico para la atención de menores provenientes de los hospitales Luis Calvo Mackenna y Cesfan El Aguilucho y consultorios de Providencia, con problemas de salud.</t>
  </si>
  <si>
    <t>D 831</t>
  </si>
  <si>
    <t>D 825</t>
  </si>
  <si>
    <t>D 824</t>
  </si>
  <si>
    <t>Compra de herramientas carro MX13 Bomba 14°</t>
  </si>
  <si>
    <t>D 816</t>
  </si>
  <si>
    <t>D 842</t>
  </si>
  <si>
    <t>Contribuir al financiamiento de la compra de drogas oncológicas que se utilizan para el tratamiento de pacientes que padecen cáncer</t>
  </si>
  <si>
    <t>D 834</t>
  </si>
  <si>
    <t>Contribuir al Financiamiento de los gastos de arriendo de refugio para perros, pago de consumos básicos, atención veterinaria de emergencia y alimentación de perros de vecinos, Charlas de educación y tenencia responsable.</t>
  </si>
  <si>
    <t>D 833</t>
  </si>
  <si>
    <t>FUNDACIÓN LA CARACOLA A SER FELIZ</t>
  </si>
  <si>
    <t>Contribuir al financiamiento de terapias virtuales y presenciales para niños oncológicos de todo el país, en casas de acogida, hospitalizados y pacientes que volvieron a sus casas. Apoyo psicológico para disminuir el miedo y la ansiedad y regulación emocional. Preparación previa de la familia en casos de fallecimiento. Financiamiento de programa arte terapia, honorarios, investigación y creación de prototipo niño.</t>
  </si>
  <si>
    <t>D 1548                                                                   D 1777</t>
  </si>
  <si>
    <t>FUNDACIÓN MUNICIPAL  DE CULTURA DE PROVIDENCIA</t>
  </si>
  <si>
    <t xml:space="preserve">Contribuir al financiamiento de los gastos en los programas de la Fundación       </t>
  </si>
  <si>
    <t>Festival de Verano 2022</t>
  </si>
  <si>
    <t>Noches de Cine en Providencia</t>
  </si>
  <si>
    <t>La Reina de las Nieves</t>
  </si>
  <si>
    <t>D 835</t>
  </si>
  <si>
    <t>FUNDACIÓN LAS DAMAS DE BLANCO</t>
  </si>
  <si>
    <t>Contribuir al financiamiento de los gastos en vestuario, útiles y materiales de aseo personal y gastos en recreación para los pacientes desamparados del Hospital del Salvador.</t>
  </si>
  <si>
    <t>Contribuir al financiamiento de los gastos en vestuario, útiles y materiales de aseo y alimentación para niños internados en el Hospital Luis Calvo Mackenna.</t>
  </si>
  <si>
    <t>D 829</t>
  </si>
  <si>
    <t>FUNDACIÓN GANTZ (DR. ALFREDO GANTZ MANN) PRO - AYUDA AL NIÑO FISURADO.</t>
  </si>
  <si>
    <t>Contribuir al financiamiento de los gastos en la compra de un contenedor e instalación para guardar materiales utilizados en el tratamiento de los pacientes con fisura labio palatino, Anualmente se atienden 1.300 pacientes en la fundación.</t>
  </si>
  <si>
    <t>D 826</t>
  </si>
  <si>
    <t>Contribuir al financiamiento de la compra de suplemento nutricional para las personas mayores de edad que viven en los hogares de la fundación.</t>
  </si>
  <si>
    <t>D 814</t>
  </si>
  <si>
    <t>FUNDACIÓN SCALABRINI</t>
  </si>
  <si>
    <t>Contribuir al financiamiento de la reparación de siete baños para el público que asiste a la Fundación, visitas de inmigrantes en busca de apoyo jurídico y laboral, y personas de la comuna que asisten regularmente a la Fundación: diariamente, en promedio, se atienden 80 personas.</t>
  </si>
  <si>
    <t>D 818</t>
  </si>
  <si>
    <t>Contribuir al financiamiento de la compra de equipamiento computacional para ser utilizado 2.000.en la educación de niños que presentan la condición de autismo: compra de tres proyectores, notebook, soportes, impresoras y alargadores. (son tres de cada uno).</t>
  </si>
  <si>
    <t>INSTITUTO NACIONAL DE GERIATRIA</t>
  </si>
  <si>
    <t>D 411</t>
  </si>
  <si>
    <t>JUNTA DE VECINOS N°2-A "MIGUEL CLARO"</t>
  </si>
  <si>
    <t>D 1217</t>
  </si>
  <si>
    <t>D 412</t>
  </si>
  <si>
    <t>Contribuir al financiamiento de los gastos de operación y actividades organizadas por la JV: gastos de honorarios, útiles y materiales de oficina y reparaciones menores, consumos básicos, ayuda a socios con medicamentos. Honorarios profesores de acondicionamiento físico: yoga, baile entretenido. Talleres de música y cine. Organización de fiesta de navidad.</t>
  </si>
  <si>
    <t>D 1222</t>
  </si>
  <si>
    <t>Apoyar financieramente a la junta de vecinos N° 3-A "Plaza Jacaranda", en la realización de actividades asociadas a la celebración de las fiestas patrias 2021; gastos en grupo folclórico, decoración para la fiesta, juegos chilenos, inflables y saltarines.</t>
  </si>
  <si>
    <t>D 413</t>
  </si>
  <si>
    <t>Contribuir al financiamiento de los gastos de operación de la JV: honorarios, compra de útiles y materiales de oficina, computador, organización de asambleas, difusión, movilización, pago de consumos básicos, talleres y festividades para adultos mayores</t>
  </si>
  <si>
    <t>D 1223</t>
  </si>
  <si>
    <t>D 414</t>
  </si>
  <si>
    <t>D 1225</t>
  </si>
  <si>
    <t>D 415</t>
  </si>
  <si>
    <t>D1226</t>
  </si>
  <si>
    <t>D 416</t>
  </si>
  <si>
    <t>D 1224</t>
  </si>
  <si>
    <t>D 417</t>
  </si>
  <si>
    <t>D 1218</t>
  </si>
  <si>
    <t>Apoyar financieramente a la junta de vecinos N° 10-B "Barrio Plaza Uruguay", en la realización de actividades asociadas a la celebración de las fiestas patrias 2021; gastos en conjunto folclórico, decoración de la fiesta, organillero, dulces chilenos, bebestibles y carrito Popcorn.</t>
  </si>
  <si>
    <t>D 418</t>
  </si>
  <si>
    <t>Contribuir al financiamiento de la reunión anual que realizan los vecinos en la plaza Padre Letelier: arriendo de equipos de amplificación, mobiliario, toldo, honorarios, organización de concursos y premios.</t>
  </si>
  <si>
    <t>D 1219</t>
  </si>
  <si>
    <t>Apoyar financieramente a la junta de vecinos N° 12 "Pedro de Valdivia Norte", en la realización de actividades asociadas a la celebración de las fiestas patrias 2021; gastos en servicio de organilleros y chinchineros.</t>
  </si>
  <si>
    <t>D 419</t>
  </si>
  <si>
    <t>D 1220</t>
  </si>
  <si>
    <t>Apoyar financieramente a la junta de vecinos N° 13 "Mario Baeza-Bellavista", en la realización de actividades asociadas a la celebración de las fiestas patrias 2021; insumos para la decoración, insumos para actividades, bebestibles, comestibles y bici taxi para paseos y acercamiento de adultos mayores.</t>
  </si>
  <si>
    <t>D 420</t>
  </si>
  <si>
    <t>Contribuir al financiamiento de los gastos operativos de la JV: pago de arriendo, insumos de oficina, servicios básicos, honorarios, traslados, ayuda social a vecinos</t>
  </si>
  <si>
    <t>D 832</t>
  </si>
  <si>
    <t>JUNTA DE VECINOS N°15 SAN JOSÉ</t>
  </si>
  <si>
    <t>Contribuir al financiamiento de gastos operacionales de la JV: pago telefonía e internet, pago sueldo secretaria y auxiliar de aseo, materiales de oficina y arriendo de local para asamblea.</t>
  </si>
  <si>
    <t>D 421</t>
  </si>
  <si>
    <t>Contribuir al financiamiento de los gastos de funcionamiento de la Junta de Vecinos: pagos de honorarios secretaria y auxiliar, consumos básicos, materiales de aseo e higiene y útiles de oficina, mantenimiento para equipos computacionales, mantención de la sede, mobiliario y traslados.</t>
  </si>
  <si>
    <t>D 1221</t>
  </si>
  <si>
    <t>D 422</t>
  </si>
  <si>
    <t>D 822</t>
  </si>
  <si>
    <t>ORGANIZACIÓN NO GUBERNAMENTAL DE DESARROLLO CORPORACIÓN DE EDUCACIÓN Y SALUD PARA EL SÍNDROME DE DOWN</t>
  </si>
  <si>
    <t>D 1399</t>
  </si>
  <si>
    <t>PARROQUIA NUESTRA SEÑORA DE POMPEYA</t>
  </si>
  <si>
    <t>Contribuir al financiamiento de los gastos de atención a la comunidad Haitiana para la tramitación de sus antecedentes penales, ayudando con los gastos del pago de los servicios básicos; agua, luz, gas y aseo.</t>
  </si>
  <si>
    <t>D 817</t>
  </si>
  <si>
    <t>Contribuir al financiamiento de los gastos de reparación de este monumento nacional: pintura de muros interiores y exteriores, pisos, cielos, techos, instalaciones y especialmente el órgano de tubos Bernasconi fabricado en el año 1881.</t>
  </si>
  <si>
    <t>D 815</t>
  </si>
  <si>
    <t>POLICÍA DE INVESTIGACIONES DE CHILE</t>
  </si>
  <si>
    <t>Contribuir al financiamiento de los gastos de reparación del cuartel policial, compra de vestuario, cámaras de seguridad, y compra de mobiliario para el cuartel.</t>
  </si>
  <si>
    <t>D 839</t>
  </si>
  <si>
    <t>PONTIFICIA UNIVERSIDAD CATÓLICA DE CHILE</t>
  </si>
  <si>
    <t>Contribuir al financiamiento de los gastos operacionales de las exposiciones y actividades de extensión cultural, en convenio entre la Universidad Católica y la Municipalidad de Providencia: gastos de producción de videos de difusión, honorarios de artesanos, compra de materiales y herramientas para talleres que realizan los monitores y artesanos en el Centro Nacional de Artesanía Montecarmelo.</t>
  </si>
  <si>
    <t>D 827</t>
  </si>
  <si>
    <t>RENACER (CORPORACIÓN DE PADRES QUE HAN PERDIDO HIJOS)</t>
  </si>
  <si>
    <t>Contribuir al financiamiento de los gastos en mantención de las líneas telefónicas, arriendo de oficina, honorarios profesionales y monitores para talleres, servicios informáticos, gastos de operación para apoyar a los padres en su reinserción.</t>
  </si>
  <si>
    <t>D 812</t>
  </si>
  <si>
    <t>LIGA DE VOLUNTARIOS ANTI REUMATISMO VOLAR HOSPITAL DEL SALVADOR</t>
  </si>
  <si>
    <t>Contribuir al financiamiento de la compra de zapatos especiales, zapatillas, casacas, plantillas, fajas, exámenes médicos, anteojos, barras, sillas de baño, cuellos, separadores de dedos, y otros artículos para enfermos reumáticos.</t>
  </si>
  <si>
    <t>D 423</t>
  </si>
  <si>
    <t>UNIÓN COMUNAL DE JUNTAS DE VECINOS</t>
  </si>
  <si>
    <t>Contribuir al financiamiento de los gastos en mantención de oficinas, honorarios, compra de útiles y materiales de oficina, gastos de operación, difusión, imprenta, asambleas y reuniones.</t>
  </si>
  <si>
    <t>D 836</t>
  </si>
  <si>
    <t>Contribuir al financiamiento de los gastos del programa apoyando a familias de pacientes crónicos hospitalizados y ambulatorios: Compra de alimentación, exámenes y medicamentos, pañales, cintas para diabetes, mantención e insumos para médicos y entretención para pacientes hospitalizados.</t>
  </si>
  <si>
    <t>Contribuir al financiamiento costos de inversión, arreglos y mejoras del club Providencia ante la incertidumbre por la pandemia a nivel nacional; gastos en reparación de techumbres (gimnasio Santa Isabel, múltiple, fitness, entre otros), otras mejoras y arreglos menores (pintura, barniz, pasto sintético, jardines, reemplazo artefactos de cocina, entre otros).</t>
  </si>
  <si>
    <t>Para ser destinado a cubrir el déficit operacional de las áreas de salud, educación y otros</t>
  </si>
  <si>
    <t>Contribuir al financiamiento de los gastos de adquisición de material menor y mantención de la 13° y 14° Compañía de Bomberos de Providencia: gastos Operacionales</t>
  </si>
  <si>
    <t>Contribuir al financiamiento de los gastos de la remodelación de baños, cocina y pisos del 2° piso del sector de la guardia de la 13° Cía.. Cuerpo de Bombero de Santiago: remodelación de baños, remodelación de cocina, mantención y reparación de pisos, instalación de cortinas y gastos generales.</t>
  </si>
  <si>
    <t>Contribuir al financiamiento de los gastos en medicamentos, exámenes e insumos médicos de oncología, traslado terrestre y aéreo de pacientes, alimentación, gastos de alojamiento para padres de pacientes de hospitales San Juan de Dios y Luis Calvo Mackenna. Pago de funerales</t>
  </si>
  <si>
    <t xml:space="preserve">                                  D 1777                                                                                                                        Cambia Festival de Jazz 2022 por Festival de Verano 2022                                                                           Gala Internacional de Ballet 2022 por La Reina de las Nieves, reproducción teatral. espectáculo familiar, navideño al aire libre, entre los días 09 y 17 de diciembre 2021</t>
  </si>
  <si>
    <t>Contribuir al financiamiento de los gastos de los proyectos de habilitación y remodelación del instituto nacional de geriatría y remodelación del parque central: pagos de remodelaciones de baño, muebles necesarios para box, instalaciones de agua, alcantarillado, iluminación, corrientes débiles, gas, climatización, telefonía, pc e impresión, remodelación de plaza central y reubicación de elementos patrimoniales relevantes como esculturas pileta.</t>
  </si>
  <si>
    <t>Contribuir al financiamiento de los gastos de operación de la JV: consumos básicos, materiales y útiles de escritorio, mantención de equipos de oficina, gastos en asambleas, ayuda social a vecinos: medicamentos, defunciones</t>
  </si>
  <si>
    <t xml:space="preserve">Apoyar financieramente a la junta de vecinos N° 2-A "Miguel Claro", en la realización de actividades asociadas a la celebración de las fiestas patrias 2021; gastos en empanadas, bebidas gaseosas, adornos y juegos. </t>
  </si>
  <si>
    <t>Apoyar financieramente a la junta de vecinos N° 5-A "El Bosque Oriente", en la realización de actividades asociadas a la celebración de las fiestas patrias 2021; gastos en juegos de fiestas patrias, galletas, cuchiflí, premios y regalos.</t>
  </si>
  <si>
    <t>Contribuir al financiamiento de gastos operacionales, compra de equipamiento tecnológico para entregar información, compra de sillas, señaléticas, pendones y gastos de administración.</t>
  </si>
  <si>
    <t>Contribuir al financiamiento de los gastos de operación de la JV: compra de equipamiento computacional, materiales e insumos, instalación de equipo de aire acondicionado, revisión de instalación eléctrica y aseo de la sede. Pago de honorarios, talleres: literarios, publicación de libros, bordados, ciclo de cine y gastos de producción, compra de juegos tradicionales y costumbrista para niños, honorarios personajes típicos del país.</t>
  </si>
  <si>
    <t>Apoyar financieramente a la junta de vecinos N° 6 "Santa Isabel", en la realización de actividades asociadas a la celebración de las fiestas patrias 2021; gastos en canastas dieciocheros.</t>
  </si>
  <si>
    <t>Contribuir al financiamiento de los gastos de operación de la organización: honorarios, gastos de consumos básicos, materiales y útiles de oficina, movilización, correspondencia, arriendo de sede para asamblea y talleres, proyectos sociales de la J.V.</t>
  </si>
  <si>
    <t>Apoyar financieramente a la junta de vecinos N° 8 "Pocuro", en la realización de actividades asociadas a la celebración de las fiestas patrias 2021; gastos en alimentación, bebestibles, músico, adornos dieciocheros e insumos de protección para el COVID-19.</t>
  </si>
  <si>
    <t>Contribuir al financiamiento de los gastos de operación de la JV: honorarios, gastos en consumos básicos, comunicaciones, útiles y artículos de escritorio, eventos y asambleas, mantención y reparación de oficina.</t>
  </si>
  <si>
    <t>Apoyar financieramente a la junta de vecinos N° 9 "Pocuro Norte", en la realización de actividades asociadas a la celebración de las fiestas patrias 2021; gastos en organillero, remolinos, algodoneros, música folclórica lírica chilena y elementos dieciocheros varios.</t>
  </si>
  <si>
    <t>Contribuir al financiamiento de los gastos de operación de la JV: consumos básicos, materiales y útiles de escritorio, arriendo de equipos y mobiliario para asambleas, mantención página Web, honorarios, imprenta, ayuda de vecinos por pandemia.</t>
  </si>
  <si>
    <t>Contribuir al financiamiento de los gastos de operación de la JV: gastos de habilitación de sede (M$ 2000), consumos básicos, materiales y útiles de escritorio, honorarios secretaria, equipamiento computacional, mobiliario, asambleas, comunicaciones.</t>
  </si>
  <si>
    <t>Apoyar financieramente a la junta de vecinos N° 16 "Parque Bustamante", en la realización de actividades asociadas a la celebración de las fiestas patrias 2021; honorarios de profesores de folclore, decoración para fiesta, musicalización, difusión, catering y canasta de alimentos básicos.</t>
  </si>
  <si>
    <t>Contribuir al financiamiento de los gastos de operación de la JV: honorarios, consumos básicos, útiles y materiales de escritorio, talleres, mantención de equipos y reparación de sede.</t>
  </si>
  <si>
    <t>Contribuir al financiamiento de los gastos de talleres y honorarios: kinesiología para estimulación temprana, educación diferencial para el desarrollo cognitivo, fonoaudiología, terapia ocupacional, psicomotricidad, psicología.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</si>
</sst>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_€_-;\-* #,##0\ _€_-;_-* &quot;-&quot;\ _€_-;_-@"/>
    <numFmt numFmtId="165" formatCode="_-* #,##0_-;\-* #,##0_-;_-* &quot;-&quot;??_-;_-@"/>
    <numFmt numFmtId="166" formatCode="dd\-mm\-yy"/>
    <numFmt numFmtId="169" formatCode="dd\-mm\-yyyy"/>
  </numFmts>
  <fonts count="38">
    <font>
      <sz val="11"/>
      <color rgb="FF000000"/>
      <name val="Calibri"/>
    </font>
    <font>
      <sz val="20"/>
      <color theme="1"/>
      <name val="Trebuchet MS"/>
    </font>
    <font>
      <sz val="11"/>
      <name val="Calibri"/>
    </font>
    <font>
      <sz val="10"/>
      <color theme="1"/>
      <name val="Trebuchet MS"/>
    </font>
    <font>
      <b/>
      <sz val="8"/>
      <color theme="1"/>
      <name val="Trebuchet MS"/>
    </font>
    <font>
      <b/>
      <sz val="10"/>
      <color rgb="FFFF0000"/>
      <name val="Trebuchet MS"/>
    </font>
    <font>
      <sz val="8"/>
      <color theme="1"/>
      <name val="Trebuchet MS"/>
    </font>
    <font>
      <sz val="10"/>
      <color rgb="FF0000FF"/>
      <name val="Trebuchet MS"/>
    </font>
    <font>
      <sz val="8"/>
      <color rgb="FFFF0000"/>
      <name val="Trebuchet MS"/>
    </font>
    <font>
      <sz val="10"/>
      <color rgb="FFFF0000"/>
      <name val="Trebuchet MS"/>
    </font>
    <font>
      <sz val="10"/>
      <color rgb="FF000080"/>
      <name val="Trebuchet MS"/>
    </font>
    <font>
      <b/>
      <sz val="12"/>
      <color rgb="FFFF0000"/>
      <name val="Trebuchet MS"/>
    </font>
    <font>
      <sz val="9"/>
      <color theme="1"/>
      <name val="Trebuchet MS"/>
    </font>
    <font>
      <b/>
      <sz val="14"/>
      <color rgb="FFFF0000"/>
      <name val="Calibri"/>
    </font>
    <font>
      <sz val="12"/>
      <color theme="1"/>
      <name val="Trebuchet MS"/>
    </font>
    <font>
      <b/>
      <sz val="9"/>
      <color rgb="FFFF0000"/>
      <name val="Trebuchet MS"/>
    </font>
    <font>
      <sz val="9"/>
      <color rgb="FFFF0000"/>
      <name val="Trebuchet MS"/>
    </font>
    <font>
      <b/>
      <sz val="11"/>
      <color rgb="FFFF0000"/>
      <name val="Calibri"/>
    </font>
    <font>
      <sz val="9"/>
      <color rgb="FF000000"/>
      <name val="Trebuchet MS"/>
    </font>
    <font>
      <sz val="10"/>
      <color rgb="FF000000"/>
      <name val="Trebuchet MS"/>
    </font>
    <font>
      <b/>
      <sz val="9"/>
      <color theme="1"/>
      <name val="Trebuchet MS"/>
    </font>
    <font>
      <b/>
      <sz val="9"/>
      <color rgb="FFBF9000"/>
      <name val="Trebuchet MS"/>
    </font>
    <font>
      <b/>
      <sz val="11"/>
      <color theme="1"/>
      <name val="Calibri"/>
    </font>
    <font>
      <b/>
      <sz val="9"/>
      <color rgb="FF0033CC"/>
      <name val="Trebuchet MS"/>
    </font>
    <font>
      <b/>
      <sz val="10"/>
      <color rgb="FF0033CC"/>
      <name val="Trebuchet MS"/>
    </font>
    <font>
      <sz val="10"/>
      <color rgb="FF0033CC"/>
      <name val="Trebuchet MS"/>
    </font>
    <font>
      <sz val="9"/>
      <color rgb="FF0033CC"/>
      <name val="Trebuchet MS"/>
    </font>
    <font>
      <sz val="8"/>
      <color theme="1"/>
      <name val="Calibri"/>
    </font>
    <font>
      <sz val="8"/>
      <color rgb="FF000000"/>
      <name val="Calibri"/>
    </font>
    <font>
      <sz val="9"/>
      <color rgb="FF0033CC"/>
      <name val="&quot;Trebuchet MS&quot;"/>
    </font>
    <font>
      <sz val="9"/>
      <color rgb="FF000000"/>
      <name val="&quot;Trebuchet MS&quot;"/>
    </font>
    <font>
      <sz val="10"/>
      <color rgb="FFFF0000"/>
      <name val="Trebuchet MS"/>
      <family val="2"/>
    </font>
    <font>
      <b/>
      <sz val="10"/>
      <color rgb="FFFF0000"/>
      <name val="Trebuchet MS"/>
      <family val="2"/>
    </font>
    <font>
      <sz val="10"/>
      <color theme="1"/>
      <name val="Calibri"/>
      <family val="2"/>
      <scheme val="minor"/>
    </font>
    <font>
      <sz val="10"/>
      <color rgb="FF000000"/>
      <name val="Calibri"/>
      <family val="2"/>
      <scheme val="minor"/>
    </font>
    <font>
      <sz val="10"/>
      <name val="Calibri"/>
      <family val="2"/>
      <scheme val="minor"/>
    </font>
    <font>
      <b/>
      <sz val="10"/>
      <color rgb="FF0033CC"/>
      <name val="Trebuchet MS"/>
      <family val="2"/>
    </font>
    <font>
      <sz val="10"/>
      <name val="Calibri"/>
      <family val="2"/>
    </font>
  </fonts>
  <fills count="10">
    <fill>
      <patternFill patternType="none"/>
    </fill>
    <fill>
      <patternFill patternType="gray125"/>
    </fill>
    <fill>
      <patternFill patternType="solid">
        <fgColor rgb="FFD9E2F3"/>
        <bgColor rgb="FFD9E2F3"/>
      </patternFill>
    </fill>
    <fill>
      <patternFill patternType="solid">
        <fgColor rgb="FF00FFFF"/>
        <bgColor rgb="FF00FFFF"/>
      </patternFill>
    </fill>
    <fill>
      <patternFill patternType="solid">
        <fgColor rgb="FFCCFFCC"/>
        <bgColor rgb="FFCCFFCC"/>
      </patternFill>
    </fill>
    <fill>
      <patternFill patternType="solid">
        <fgColor rgb="FFDEEAF6"/>
        <bgColor rgb="FFDEEAF6"/>
      </patternFill>
    </fill>
    <fill>
      <patternFill patternType="solid">
        <fgColor rgb="FF99CCFF"/>
        <bgColor rgb="FF99CCFF"/>
      </patternFill>
    </fill>
    <fill>
      <patternFill patternType="solid">
        <fgColor rgb="FFCCFFFF"/>
        <bgColor rgb="FFCCFFFF"/>
      </patternFill>
    </fill>
    <fill>
      <patternFill patternType="solid">
        <fgColor rgb="FFFFFF00"/>
        <bgColor rgb="FFFFFF00"/>
      </patternFill>
    </fill>
    <fill>
      <patternFill patternType="solid">
        <fgColor rgb="FFFFFFFF"/>
        <bgColor rgb="FFFFFFFF"/>
      </patternFill>
    </fill>
  </fills>
  <borders count="92">
    <border>
      <left/>
      <right/>
      <top/>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right/>
      <top/>
      <bottom style="medium">
        <color rgb="FF0000FF"/>
      </bottom>
      <diagonal/>
    </border>
    <border>
      <left style="medium">
        <color rgb="FF0000FF"/>
      </left>
      <right style="medium">
        <color rgb="FF0000FF"/>
      </right>
      <top/>
      <bottom/>
      <diagonal/>
    </border>
    <border>
      <left style="medium">
        <color rgb="FF0000FF"/>
      </left>
      <right/>
      <top/>
      <bottom/>
      <diagonal/>
    </border>
    <border>
      <left/>
      <right/>
      <top/>
      <bottom/>
      <diagonal/>
    </border>
    <border>
      <left style="double">
        <color rgb="FF0000FF"/>
      </left>
      <right/>
      <top/>
      <bottom/>
      <diagonal/>
    </border>
    <border>
      <left/>
      <right/>
      <top/>
      <bottom/>
      <diagonal/>
    </border>
    <border>
      <left/>
      <right style="double">
        <color rgb="FF0000FF"/>
      </right>
      <top/>
      <bottom/>
      <diagonal/>
    </border>
    <border>
      <left style="double">
        <color rgb="FF0000FF"/>
      </left>
      <right/>
      <top/>
      <bottom style="medium">
        <color rgb="FF0000FF"/>
      </bottom>
      <diagonal/>
    </border>
    <border>
      <left/>
      <right style="medium">
        <color rgb="FF0000FF"/>
      </right>
      <top/>
      <bottom style="medium">
        <color rgb="FF0000FF"/>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double">
        <color rgb="FF0000FF"/>
      </left>
      <right style="medium">
        <color rgb="FF0000FF"/>
      </right>
      <top style="medium">
        <color rgb="FF0000FF"/>
      </top>
      <bottom style="medium">
        <color rgb="FF0000FF"/>
      </bottom>
      <diagonal/>
    </border>
    <border>
      <left style="medium">
        <color rgb="FF0000FF"/>
      </left>
      <right style="double">
        <color rgb="FF0000FF"/>
      </right>
      <top style="medium">
        <color rgb="FF0000FF"/>
      </top>
      <bottom style="medium">
        <color rgb="FF0000FF"/>
      </bottom>
      <diagonal/>
    </border>
    <border>
      <left style="medium">
        <color rgb="FF0000FF"/>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medium">
        <color rgb="FF0000FF"/>
      </left>
      <right style="thin">
        <color rgb="FF0000FF"/>
      </right>
      <top/>
      <bottom/>
      <diagonal/>
    </border>
    <border>
      <left style="thin">
        <color rgb="FF0000FF"/>
      </left>
      <right style="medium">
        <color rgb="FF0000FF"/>
      </right>
      <top/>
      <bottom/>
      <diagonal/>
    </border>
    <border>
      <left style="medium">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n">
        <color rgb="FF0000FF"/>
      </left>
      <right style="thin">
        <color rgb="FF0000FF"/>
      </right>
      <top style="thin">
        <color rgb="FF0000FF"/>
      </top>
      <bottom/>
      <diagonal/>
    </border>
    <border>
      <left style="thin">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style="thin">
        <color rgb="FF0000FF"/>
      </bottom>
      <diagonal/>
    </border>
    <border>
      <left style="thin">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right style="thin">
        <color rgb="FF0000FF"/>
      </right>
      <top/>
      <bottom/>
      <diagonal/>
    </border>
    <border>
      <left style="thin">
        <color rgb="FF0000FF"/>
      </left>
      <right style="thin">
        <color rgb="FF0000FF"/>
      </right>
      <top style="thin">
        <color rgb="FFC0C0C0"/>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thin">
        <color rgb="FF0000FF"/>
      </right>
      <top/>
      <bottom style="thick">
        <color rgb="FF0000FF"/>
      </bottom>
      <diagonal/>
    </border>
    <border>
      <left style="medium">
        <color rgb="FF0000FF"/>
      </left>
      <right style="medium">
        <color rgb="FF0000FF"/>
      </right>
      <top style="thick">
        <color rgb="FF0000FF"/>
      </top>
      <bottom/>
      <diagonal/>
    </border>
    <border>
      <left style="thick">
        <color rgb="FF0000FF"/>
      </left>
      <right style="medium">
        <color rgb="FF0000FF"/>
      </right>
      <top style="thick">
        <color rgb="FF0000FF"/>
      </top>
      <bottom/>
      <diagonal/>
    </border>
    <border>
      <left style="medium">
        <color rgb="FF0000FF"/>
      </left>
      <right/>
      <top style="thick">
        <color rgb="FF0000FF"/>
      </top>
      <bottom/>
      <diagonal/>
    </border>
    <border>
      <left/>
      <right/>
      <top style="thick">
        <color rgb="FF0000FF"/>
      </top>
      <bottom/>
      <diagonal/>
    </border>
    <border>
      <left style="double">
        <color rgb="FF0000FF"/>
      </left>
      <right/>
      <top style="thick">
        <color rgb="FF0000FF"/>
      </top>
      <bottom/>
      <diagonal/>
    </border>
    <border>
      <left/>
      <right/>
      <top style="thick">
        <color rgb="FF0000FF"/>
      </top>
      <bottom/>
      <diagonal/>
    </border>
    <border>
      <left/>
      <right style="double">
        <color rgb="FF0000FF"/>
      </right>
      <top style="thick">
        <color rgb="FF0000FF"/>
      </top>
      <bottom/>
      <diagonal/>
    </border>
    <border>
      <left/>
      <right style="medium">
        <color rgb="FF0000FF"/>
      </right>
      <top style="thick">
        <color rgb="FF0000FF"/>
      </top>
      <bottom/>
      <diagonal/>
    </border>
    <border>
      <left style="thick">
        <color rgb="FF0000FF"/>
      </left>
      <right style="medium">
        <color rgb="FF0000FF"/>
      </right>
      <top/>
      <bottom/>
      <diagonal/>
    </border>
    <border>
      <left style="thick">
        <color rgb="FF0000FF"/>
      </left>
      <right style="medium">
        <color rgb="FF0000FF"/>
      </right>
      <top/>
      <bottom style="medium">
        <color rgb="FF0000FF"/>
      </bottom>
      <diagonal/>
    </border>
    <border>
      <left style="thick">
        <color rgb="FF0000FF"/>
      </left>
      <right style="thin">
        <color rgb="FF0000FF"/>
      </right>
      <top style="medium">
        <color rgb="FF0000FF"/>
      </top>
      <bottom/>
      <diagonal/>
    </border>
    <border>
      <left style="thick">
        <color rgb="FF0000FF"/>
      </left>
      <right style="thin">
        <color rgb="FF0000FF"/>
      </right>
      <top/>
      <bottom/>
      <diagonal/>
    </border>
    <border>
      <left style="thick">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ck">
        <color rgb="FF0000FF"/>
      </left>
      <right style="thin">
        <color rgb="FF0000FF"/>
      </right>
      <top/>
      <bottom/>
      <diagonal/>
    </border>
    <border>
      <left style="thick">
        <color rgb="FF0000FF"/>
      </left>
      <right style="thin">
        <color rgb="FF0000FF"/>
      </right>
      <top/>
      <bottom/>
      <diagonal/>
    </border>
    <border>
      <left style="medium">
        <color rgb="FF0000FF"/>
      </left>
      <right style="thin">
        <color rgb="FF0000FF"/>
      </right>
      <top style="medium">
        <color rgb="FF0000FF"/>
      </top>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medium">
        <color rgb="FF0000FF"/>
      </left>
      <right style="thin">
        <color rgb="FF0000FF"/>
      </right>
      <top style="thin">
        <color rgb="FF0000FF"/>
      </top>
      <bottom/>
      <diagonal/>
    </border>
    <border>
      <left style="thin">
        <color rgb="FF0000FF"/>
      </left>
      <right style="medium">
        <color rgb="FF0000FF"/>
      </right>
      <top style="thin">
        <color rgb="FF0000FF"/>
      </top>
      <bottom/>
      <diagonal/>
    </border>
    <border>
      <left style="thick">
        <color rgb="FF0000FF"/>
      </left>
      <right style="thin">
        <color rgb="FF0000FF"/>
      </right>
      <top/>
      <bottom style="medium">
        <color rgb="FF0000FF"/>
      </bottom>
      <diagonal/>
    </border>
    <border>
      <left style="medium">
        <color rgb="FF0000FF"/>
      </left>
      <right style="thin">
        <color rgb="FF0000FF"/>
      </right>
      <top/>
      <bottom style="thin">
        <color rgb="FF0000FF"/>
      </bottom>
      <diagonal/>
    </border>
    <border>
      <left style="thin">
        <color rgb="FF0000FF"/>
      </left>
      <right style="medium">
        <color rgb="FF0000FF"/>
      </right>
      <top/>
      <bottom style="thin">
        <color rgb="FF0000FF"/>
      </bottom>
      <diagonal/>
    </border>
    <border>
      <left style="thin">
        <color rgb="FF0000FF"/>
      </left>
      <right style="thin">
        <color rgb="FF0000FF"/>
      </right>
      <top/>
      <bottom style="thin">
        <color rgb="FF4472C4"/>
      </bottom>
      <diagonal/>
    </border>
    <border>
      <left style="thin">
        <color rgb="FF0000FF"/>
      </left>
      <right style="thin">
        <color rgb="FF0000FF"/>
      </right>
      <top/>
      <bottom style="thin">
        <color rgb="FF4472C4"/>
      </bottom>
      <diagonal/>
    </border>
    <border>
      <left style="thin">
        <color rgb="FF0000FF"/>
      </left>
      <right style="medium">
        <color rgb="FF0000FF"/>
      </right>
      <top/>
      <bottom style="thin">
        <color rgb="FF4472C4"/>
      </bottom>
      <diagonal/>
    </border>
    <border>
      <left style="medium">
        <color rgb="FF0000FF"/>
      </left>
      <right style="thin">
        <color rgb="FF0000FF"/>
      </right>
      <top/>
      <bottom style="thin">
        <color rgb="FF4472C4"/>
      </bottom>
      <diagonal/>
    </border>
    <border>
      <left style="thin">
        <color rgb="FF0000FF"/>
      </left>
      <right style="medium">
        <color rgb="FF0000FF"/>
      </right>
      <top/>
      <bottom style="thin">
        <color rgb="FF4472C4"/>
      </bottom>
      <diagonal/>
    </border>
    <border>
      <left style="thick">
        <color rgb="FF0000FF"/>
      </left>
      <right style="thin">
        <color rgb="FF0000FF"/>
      </right>
      <top/>
      <bottom style="thin">
        <color rgb="FF0000FF"/>
      </bottom>
      <diagonal/>
    </border>
    <border>
      <left style="thick">
        <color rgb="FF0000FF"/>
      </left>
      <right style="thin">
        <color rgb="FF0000FF"/>
      </right>
      <top style="thin">
        <color rgb="FF0000FF"/>
      </top>
      <bottom/>
      <diagonal/>
    </border>
    <border>
      <left style="thick">
        <color rgb="FF0000FF"/>
      </left>
      <right style="thin">
        <color rgb="FF0000FF"/>
      </right>
      <top/>
      <bottom style="thin">
        <color rgb="FF0033CC"/>
      </bottom>
      <diagonal/>
    </border>
    <border>
      <left style="thin">
        <color rgb="FF0000FF"/>
      </left>
      <right style="thin">
        <color rgb="FF0000FF"/>
      </right>
      <top/>
      <bottom style="thin">
        <color rgb="FF0033CC"/>
      </bottom>
      <diagonal/>
    </border>
    <border>
      <left style="thin">
        <color rgb="FF0000FF"/>
      </left>
      <right style="thin">
        <color rgb="FF0000FF"/>
      </right>
      <top/>
      <bottom style="thin">
        <color rgb="FF0033CC"/>
      </bottom>
      <diagonal/>
    </border>
    <border>
      <left style="thin">
        <color rgb="FF0000FF"/>
      </left>
      <right style="medium">
        <color rgb="FF0000FF"/>
      </right>
      <top/>
      <bottom style="thin">
        <color rgb="FF0033CC"/>
      </bottom>
      <diagonal/>
    </border>
    <border>
      <left style="medium">
        <color rgb="FF0000FF"/>
      </left>
      <right style="thin">
        <color rgb="FF0000FF"/>
      </right>
      <top/>
      <bottom style="thin">
        <color rgb="FF0033CC"/>
      </bottom>
      <diagonal/>
    </border>
    <border>
      <left style="thin">
        <color rgb="FF0000FF"/>
      </left>
      <right style="medium">
        <color rgb="FF0000FF"/>
      </right>
      <top/>
      <bottom style="thin">
        <color rgb="FF0033CC"/>
      </bottom>
      <diagonal/>
    </border>
    <border>
      <left style="thick">
        <color rgb="FF0000FF"/>
      </left>
      <right style="thin">
        <color rgb="FF0000FF"/>
      </right>
      <top/>
      <bottom style="medium">
        <color rgb="FF0033CC"/>
      </bottom>
      <diagonal/>
    </border>
    <border>
      <left style="thick">
        <color rgb="FF0000FF"/>
      </left>
      <right style="thin">
        <color rgb="FF0000FF"/>
      </right>
      <top/>
      <bottom style="thick">
        <color rgb="FF1E4E79"/>
      </bottom>
      <diagonal/>
    </border>
    <border>
      <left style="thick">
        <color rgb="FF0000FF"/>
      </left>
      <right style="thin">
        <color rgb="FF0000FF"/>
      </right>
      <top/>
      <bottom/>
      <diagonal/>
    </border>
    <border>
      <left style="thin">
        <color rgb="FF0000FF"/>
      </left>
      <right style="thin">
        <color rgb="FF0000FF"/>
      </right>
      <top style="medium">
        <color rgb="FF4472C4"/>
      </top>
      <bottom/>
      <diagonal/>
    </border>
    <border>
      <left/>
      <right style="thin">
        <color rgb="FF0000FF"/>
      </right>
      <top style="medium">
        <color rgb="FF4472C4"/>
      </top>
      <bottom/>
      <diagonal/>
    </border>
    <border>
      <left style="thick">
        <color rgb="FF0000FF"/>
      </left>
      <right style="thin">
        <color rgb="FF0000FF"/>
      </right>
      <top/>
      <bottom style="thick">
        <color rgb="FF0000FF"/>
      </bottom>
      <diagonal/>
    </border>
    <border>
      <left style="thin">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medium">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s>
  <cellStyleXfs count="1">
    <xf numFmtId="0" fontId="0" fillId="0" borderId="0"/>
  </cellStyleXfs>
  <cellXfs count="308">
    <xf numFmtId="0" fontId="0" fillId="0" borderId="0" xfId="0" applyFont="1" applyAlignment="1"/>
    <xf numFmtId="0" fontId="3" fillId="0" borderId="0" xfId="0" applyFont="1"/>
    <xf numFmtId="0" fontId="2" fillId="0" borderId="26" xfId="0" applyFont="1" applyBorder="1"/>
    <xf numFmtId="49" fontId="6" fillId="0" borderId="20" xfId="0" applyNumberFormat="1" applyFont="1" applyBorder="1" applyAlignment="1">
      <alignment vertical="top" wrapText="1"/>
    </xf>
    <xf numFmtId="37" fontId="6" fillId="0" borderId="20" xfId="0" applyNumberFormat="1" applyFont="1" applyBorder="1" applyAlignment="1">
      <alignment horizontal="left" vertical="top" wrapText="1"/>
    </xf>
    <xf numFmtId="37" fontId="6" fillId="0" borderId="19" xfId="0" applyNumberFormat="1" applyFont="1" applyBorder="1" applyAlignment="1">
      <alignment horizontal="center" vertical="top" wrapText="1"/>
    </xf>
    <xf numFmtId="37" fontId="6" fillId="0" borderId="20" xfId="0" applyNumberFormat="1" applyFont="1" applyBorder="1" applyAlignment="1">
      <alignment horizontal="center" vertical="top" wrapText="1"/>
    </xf>
    <xf numFmtId="164" fontId="7" fillId="0" borderId="0" xfId="0" applyNumberFormat="1" applyFont="1"/>
    <xf numFmtId="0" fontId="6" fillId="0" borderId="20" xfId="0" applyFont="1" applyBorder="1" applyAlignment="1">
      <alignment vertical="top" wrapText="1"/>
    </xf>
    <xf numFmtId="37" fontId="6" fillId="0" borderId="19" xfId="0" applyNumberFormat="1" applyFont="1" applyBorder="1" applyAlignment="1">
      <alignment vertical="top" wrapText="1"/>
    </xf>
    <xf numFmtId="165" fontId="3" fillId="0" borderId="0" xfId="0" applyNumberFormat="1" applyFont="1"/>
    <xf numFmtId="165" fontId="9" fillId="6" borderId="32" xfId="0" applyNumberFormat="1" applyFont="1" applyFill="1" applyBorder="1" applyAlignment="1">
      <alignment horizontal="center"/>
    </xf>
    <xf numFmtId="0" fontId="6" fillId="0" borderId="26" xfId="0" applyFont="1" applyBorder="1" applyAlignment="1">
      <alignment vertical="top" wrapText="1"/>
    </xf>
    <xf numFmtId="164" fontId="6" fillId="0" borderId="0" xfId="0" applyNumberFormat="1" applyFont="1" applyAlignment="1">
      <alignment horizontal="center"/>
    </xf>
    <xf numFmtId="49" fontId="6" fillId="0" borderId="26" xfId="0" applyNumberFormat="1" applyFont="1" applyBorder="1" applyAlignment="1">
      <alignment vertical="top" wrapText="1"/>
    </xf>
    <xf numFmtId="37" fontId="6" fillId="0" borderId="26" xfId="0" applyNumberFormat="1" applyFont="1" applyBorder="1" applyAlignment="1">
      <alignment horizontal="center" vertical="top" wrapText="1"/>
    </xf>
    <xf numFmtId="0" fontId="14" fillId="0" borderId="0" xfId="0" applyFont="1" applyAlignment="1">
      <alignment horizontal="center"/>
    </xf>
    <xf numFmtId="0" fontId="10" fillId="0" borderId="0" xfId="0" applyFont="1"/>
    <xf numFmtId="0" fontId="6" fillId="0" borderId="0" xfId="0" applyFont="1"/>
    <xf numFmtId="37" fontId="3" fillId="0" borderId="0" xfId="0" applyNumberFormat="1" applyFont="1"/>
    <xf numFmtId="165" fontId="9" fillId="0" borderId="0" xfId="0" applyNumberFormat="1" applyFon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3" fontId="3" fillId="0" borderId="0" xfId="0" applyNumberFormat="1" applyFont="1"/>
    <xf numFmtId="166" fontId="12" fillId="0" borderId="20" xfId="0" applyNumberFormat="1" applyFont="1" applyBorder="1" applyAlignment="1">
      <alignment horizontal="center"/>
    </xf>
    <xf numFmtId="166" fontId="12" fillId="0" borderId="19" xfId="0" applyNumberFormat="1" applyFont="1" applyBorder="1" applyAlignment="1">
      <alignment horizontal="center"/>
    </xf>
    <xf numFmtId="166" fontId="12" fillId="0" borderId="20" xfId="0" applyNumberFormat="1" applyFont="1" applyBorder="1" applyAlignment="1">
      <alignment horizontal="center"/>
    </xf>
    <xf numFmtId="166" fontId="12" fillId="0" borderId="26" xfId="0" applyNumberFormat="1" applyFont="1" applyBorder="1" applyAlignment="1">
      <alignment horizontal="center"/>
    </xf>
    <xf numFmtId="166" fontId="12" fillId="0" borderId="29" xfId="0" applyNumberFormat="1" applyFont="1" applyBorder="1" applyAlignment="1">
      <alignment horizontal="center"/>
    </xf>
    <xf numFmtId="166" fontId="16" fillId="0" borderId="20" xfId="0" applyNumberFormat="1" applyFont="1" applyBorder="1" applyAlignment="1">
      <alignment horizontal="center"/>
    </xf>
    <xf numFmtId="166" fontId="12" fillId="9" borderId="21" xfId="0" applyNumberFormat="1" applyFont="1" applyFill="1" applyBorder="1" applyAlignment="1">
      <alignment horizontal="center" vertical="center"/>
    </xf>
    <xf numFmtId="166" fontId="12" fillId="9" borderId="21" xfId="0" applyNumberFormat="1" applyFont="1" applyFill="1" applyBorder="1" applyAlignment="1">
      <alignment horizontal="center"/>
    </xf>
    <xf numFmtId="166" fontId="12" fillId="9" borderId="27" xfId="0" applyNumberFormat="1" applyFont="1" applyFill="1" applyBorder="1" applyAlignment="1">
      <alignment horizontal="center" vertical="center"/>
    </xf>
    <xf numFmtId="166" fontId="12" fillId="9" borderId="27" xfId="0" applyNumberFormat="1" applyFont="1" applyFill="1" applyBorder="1" applyAlignment="1">
      <alignment horizontal="center"/>
    </xf>
    <xf numFmtId="166" fontId="20" fillId="0" borderId="20" xfId="0" applyNumberFormat="1" applyFont="1" applyBorder="1" applyAlignment="1">
      <alignment horizontal="center"/>
    </xf>
    <xf numFmtId="166" fontId="12" fillId="0" borderId="19" xfId="0" applyNumberFormat="1" applyFont="1" applyBorder="1" applyAlignment="1">
      <alignment horizontal="center"/>
    </xf>
    <xf numFmtId="0" fontId="22" fillId="0" borderId="0" xfId="0" applyFont="1"/>
    <xf numFmtId="165" fontId="15" fillId="3" borderId="14" xfId="0" applyNumberFormat="1" applyFont="1" applyFill="1" applyBorder="1" applyAlignment="1">
      <alignment horizontal="center" vertical="center" wrapText="1"/>
    </xf>
    <xf numFmtId="164" fontId="15" fillId="3" borderId="15" xfId="0" applyNumberFormat="1"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14" xfId="0" applyFont="1" applyFill="1" applyBorder="1" applyAlignment="1">
      <alignment horizontal="center" vertical="center"/>
    </xf>
    <xf numFmtId="164" fontId="23" fillId="4" borderId="17" xfId="0" applyNumberFormat="1" applyFont="1" applyFill="1" applyBorder="1" applyAlignment="1">
      <alignment horizontal="center" vertical="center"/>
    </xf>
    <xf numFmtId="165" fontId="15" fillId="5" borderId="16" xfId="0" applyNumberFormat="1" applyFont="1" applyFill="1" applyBorder="1" applyAlignment="1">
      <alignment horizontal="center" vertical="center"/>
    </xf>
    <xf numFmtId="0" fontId="15" fillId="5" borderId="14" xfId="0" applyFont="1" applyFill="1" applyBorder="1" applyAlignment="1">
      <alignment horizontal="center" vertical="center"/>
    </xf>
    <xf numFmtId="3" fontId="15" fillId="5" borderId="14" xfId="0" applyNumberFormat="1" applyFont="1" applyFill="1" applyBorder="1" applyAlignment="1">
      <alignment horizontal="center" vertical="center"/>
    </xf>
    <xf numFmtId="164" fontId="25" fillId="0" borderId="19" xfId="0" applyNumberFormat="1" applyFont="1" applyBorder="1" applyAlignment="1">
      <alignment horizontal="center"/>
    </xf>
    <xf numFmtId="164" fontId="9" fillId="6" borderId="22" xfId="0" applyNumberFormat="1" applyFont="1" applyFill="1" applyBorder="1" applyAlignment="1">
      <alignment horizontal="center"/>
    </xf>
    <xf numFmtId="1" fontId="26" fillId="0" borderId="18" xfId="0" applyNumberFormat="1" applyFont="1" applyBorder="1" applyAlignment="1">
      <alignment horizontal="center"/>
    </xf>
    <xf numFmtId="3" fontId="12" fillId="0" borderId="40" xfId="0" applyNumberFormat="1" applyFont="1" applyBorder="1" applyAlignment="1">
      <alignment horizontal="center"/>
    </xf>
    <xf numFmtId="3" fontId="12" fillId="0" borderId="18" xfId="0" applyNumberFormat="1" applyFont="1" applyBorder="1" applyAlignment="1">
      <alignment horizontal="center"/>
    </xf>
    <xf numFmtId="0" fontId="27" fillId="0" borderId="20" xfId="0" applyFont="1" applyBorder="1"/>
    <xf numFmtId="164" fontId="25" fillId="0" borderId="20" xfId="0" applyNumberFormat="1" applyFont="1" applyBorder="1" applyAlignment="1">
      <alignment horizontal="center"/>
    </xf>
    <xf numFmtId="165" fontId="9" fillId="6" borderId="21" xfId="0" applyNumberFormat="1" applyFont="1" applyFill="1" applyBorder="1" applyAlignment="1">
      <alignment horizontal="center"/>
    </xf>
    <xf numFmtId="164" fontId="9" fillId="6" borderId="24" xfId="0" applyNumberFormat="1" applyFont="1" applyFill="1" applyBorder="1" applyAlignment="1">
      <alignment horizontal="center"/>
    </xf>
    <xf numFmtId="1" fontId="26" fillId="0" borderId="23" xfId="0" applyNumberFormat="1" applyFont="1" applyBorder="1" applyAlignment="1">
      <alignment horizontal="center"/>
    </xf>
    <xf numFmtId="3" fontId="12" fillId="0" borderId="41" xfId="0" applyNumberFormat="1" applyFont="1" applyBorder="1" applyAlignment="1">
      <alignment horizontal="center"/>
    </xf>
    <xf numFmtId="3" fontId="12" fillId="0" borderId="23" xfId="0" applyNumberFormat="1" applyFont="1" applyBorder="1" applyAlignment="1">
      <alignment horizontal="center"/>
    </xf>
    <xf numFmtId="0" fontId="27" fillId="0" borderId="26" xfId="0" applyFont="1" applyBorder="1"/>
    <xf numFmtId="164" fontId="25" fillId="0" borderId="26" xfId="0" applyNumberFormat="1" applyFont="1" applyBorder="1"/>
    <xf numFmtId="165" fontId="9" fillId="6" borderId="27" xfId="0" applyNumberFormat="1" applyFont="1" applyFill="1" applyBorder="1" applyAlignment="1">
      <alignment horizontal="center"/>
    </xf>
    <xf numFmtId="164" fontId="9" fillId="6" borderId="28" xfId="0" applyNumberFormat="1" applyFont="1" applyFill="1" applyBorder="1" applyAlignment="1">
      <alignment horizontal="center"/>
    </xf>
    <xf numFmtId="1" fontId="26" fillId="0" borderId="25" xfId="0" applyNumberFormat="1" applyFont="1" applyBorder="1" applyAlignment="1">
      <alignment horizontal="center"/>
    </xf>
    <xf numFmtId="3" fontId="12" fillId="0" borderId="58" xfId="0" applyNumberFormat="1" applyFont="1" applyBorder="1" applyAlignment="1">
      <alignment horizontal="center"/>
    </xf>
    <xf numFmtId="3" fontId="12" fillId="0" borderId="25" xfId="0" applyNumberFormat="1" applyFont="1" applyBorder="1" applyAlignment="1">
      <alignment horizontal="center"/>
    </xf>
    <xf numFmtId="164" fontId="25" fillId="0" borderId="20" xfId="0" applyNumberFormat="1" applyFont="1" applyBorder="1"/>
    <xf numFmtId="37" fontId="6" fillId="0" borderId="20" xfId="0" applyNumberFormat="1" applyFont="1" applyBorder="1" applyAlignment="1">
      <alignment vertical="top" wrapText="1"/>
    </xf>
    <xf numFmtId="1" fontId="26" fillId="0" borderId="23" xfId="0" applyNumberFormat="1" applyFont="1" applyBorder="1" applyAlignment="1">
      <alignment horizontal="center"/>
    </xf>
    <xf numFmtId="3" fontId="12" fillId="0" borderId="41" xfId="0" applyNumberFormat="1" applyFont="1" applyBorder="1" applyAlignment="1">
      <alignment horizontal="center"/>
    </xf>
    <xf numFmtId="3" fontId="12" fillId="0" borderId="23" xfId="0" applyNumberFormat="1" applyFont="1" applyBorder="1" applyAlignment="1">
      <alignment horizontal="center"/>
    </xf>
    <xf numFmtId="37" fontId="6" fillId="0" borderId="20" xfId="0" applyNumberFormat="1" applyFont="1" applyBorder="1" applyAlignment="1">
      <alignment wrapText="1"/>
    </xf>
    <xf numFmtId="37" fontId="6" fillId="0" borderId="26" xfId="0" applyNumberFormat="1" applyFont="1" applyBorder="1" applyAlignment="1">
      <alignment wrapText="1"/>
    </xf>
    <xf numFmtId="164" fontId="24" fillId="0" borderId="20" xfId="0" applyNumberFormat="1" applyFont="1" applyBorder="1"/>
    <xf numFmtId="164" fontId="9" fillId="6" borderId="24" xfId="0" applyNumberFormat="1" applyFont="1" applyFill="1" applyBorder="1" applyAlignment="1">
      <alignment horizontal="left"/>
    </xf>
    <xf numFmtId="3" fontId="3" fillId="0" borderId="41" xfId="0" applyNumberFormat="1" applyFont="1" applyBorder="1" applyAlignment="1">
      <alignment horizontal="center"/>
    </xf>
    <xf numFmtId="164" fontId="5" fillId="6" borderId="24" xfId="0" applyNumberFormat="1" applyFont="1" applyFill="1" applyBorder="1" applyAlignment="1">
      <alignment horizontal="center"/>
    </xf>
    <xf numFmtId="3" fontId="3" fillId="0" borderId="41" xfId="0" applyNumberFormat="1" applyFont="1" applyBorder="1" applyAlignment="1">
      <alignment horizontal="center"/>
    </xf>
    <xf numFmtId="3" fontId="19" fillId="9" borderId="24" xfId="0" applyNumberFormat="1" applyFont="1" applyFill="1" applyBorder="1" applyAlignment="1">
      <alignment horizontal="center"/>
    </xf>
    <xf numFmtId="165" fontId="9" fillId="6" borderId="38" xfId="0" applyNumberFormat="1" applyFont="1" applyFill="1" applyBorder="1" applyAlignment="1">
      <alignment horizontal="center"/>
    </xf>
    <xf numFmtId="164" fontId="9" fillId="6" borderId="43" xfId="0" applyNumberFormat="1" applyFont="1" applyFill="1" applyBorder="1" applyAlignment="1">
      <alignment horizontal="center"/>
    </xf>
    <xf numFmtId="164" fontId="25" fillId="0" borderId="19" xfId="0" applyNumberFormat="1" applyFont="1" applyBorder="1"/>
    <xf numFmtId="166" fontId="12" fillId="9" borderId="32" xfId="0" applyNumberFormat="1" applyFont="1" applyFill="1" applyBorder="1" applyAlignment="1">
      <alignment horizontal="center"/>
    </xf>
    <xf numFmtId="3" fontId="12" fillId="9" borderId="22" xfId="0" applyNumberFormat="1" applyFont="1" applyFill="1" applyBorder="1" applyAlignment="1">
      <alignment horizontal="center"/>
    </xf>
    <xf numFmtId="3" fontId="12" fillId="9" borderId="24" xfId="0" applyNumberFormat="1" applyFont="1" applyFill="1" applyBorder="1" applyAlignment="1">
      <alignment horizontal="center"/>
    </xf>
    <xf numFmtId="0" fontId="27" fillId="0" borderId="19" xfId="0" applyFont="1" applyBorder="1"/>
    <xf numFmtId="1" fontId="26" fillId="0" borderId="18" xfId="0" applyNumberFormat="1" applyFont="1" applyBorder="1" applyAlignment="1">
      <alignment horizontal="center"/>
    </xf>
    <xf numFmtId="3" fontId="12" fillId="0" borderId="40" xfId="0" applyNumberFormat="1" applyFont="1" applyBorder="1" applyAlignment="1">
      <alignment horizontal="center"/>
    </xf>
    <xf numFmtId="3" fontId="12" fillId="0" borderId="18" xfId="0" applyNumberFormat="1" applyFont="1" applyBorder="1" applyAlignment="1">
      <alignment horizontal="center"/>
    </xf>
    <xf numFmtId="0" fontId="28" fillId="0" borderId="20" xfId="0" applyFont="1" applyBorder="1"/>
    <xf numFmtId="37" fontId="6" fillId="0" borderId="29" xfId="0" applyNumberFormat="1" applyFont="1" applyBorder="1" applyAlignment="1">
      <alignment wrapText="1"/>
    </xf>
    <xf numFmtId="164" fontId="25" fillId="0" borderId="29" xfId="0" applyNumberFormat="1" applyFont="1" applyBorder="1" applyAlignment="1">
      <alignment horizontal="center"/>
    </xf>
    <xf numFmtId="165" fontId="9" fillId="6" borderId="30" xfId="0" applyNumberFormat="1" applyFont="1" applyFill="1" applyBorder="1" applyAlignment="1">
      <alignment horizontal="center"/>
    </xf>
    <xf numFmtId="164" fontId="9" fillId="6" borderId="31" xfId="0" applyNumberFormat="1" applyFont="1" applyFill="1" applyBorder="1" applyAlignment="1">
      <alignment horizontal="center"/>
    </xf>
    <xf numFmtId="1" fontId="26" fillId="0" borderId="64" xfId="0" applyNumberFormat="1" applyFont="1" applyBorder="1" applyAlignment="1">
      <alignment horizontal="center"/>
    </xf>
    <xf numFmtId="166" fontId="12" fillId="0" borderId="29" xfId="0" applyNumberFormat="1" applyFont="1" applyBorder="1" applyAlignment="1">
      <alignment horizontal="center"/>
    </xf>
    <xf numFmtId="3" fontId="12" fillId="0" borderId="65" xfId="0" applyNumberFormat="1" applyFont="1" applyBorder="1" applyAlignment="1">
      <alignment horizontal="center"/>
    </xf>
    <xf numFmtId="3" fontId="12" fillId="0" borderId="64" xfId="0" applyNumberFormat="1" applyFont="1" applyBorder="1" applyAlignment="1">
      <alignment horizontal="center"/>
    </xf>
    <xf numFmtId="3" fontId="16" fillId="0" borderId="23" xfId="0" applyNumberFormat="1" applyFont="1" applyBorder="1" applyAlignment="1">
      <alignment horizontal="center"/>
    </xf>
    <xf numFmtId="37" fontId="6" fillId="0" borderId="26" xfId="0" applyNumberFormat="1" applyFont="1" applyBorder="1" applyAlignment="1">
      <alignment vertical="top" wrapText="1"/>
    </xf>
    <xf numFmtId="0" fontId="17" fillId="8" borderId="66" xfId="0" applyFont="1" applyFill="1" applyBorder="1" applyAlignment="1">
      <alignment horizontal="center"/>
    </xf>
    <xf numFmtId="37" fontId="6" fillId="0" borderId="19" xfId="0" applyNumberFormat="1" applyFont="1" applyBorder="1" applyAlignment="1">
      <alignment wrapText="1"/>
    </xf>
    <xf numFmtId="37" fontId="8" fillId="0" borderId="19" xfId="0" applyNumberFormat="1" applyFont="1" applyBorder="1" applyAlignment="1">
      <alignment vertical="top" wrapText="1"/>
    </xf>
    <xf numFmtId="3" fontId="9" fillId="6" borderId="22" xfId="0" applyNumberFormat="1" applyFont="1" applyFill="1" applyBorder="1" applyAlignment="1">
      <alignment horizontal="center"/>
    </xf>
    <xf numFmtId="37" fontId="6" fillId="0" borderId="33" xfId="0" applyNumberFormat="1" applyFont="1" applyBorder="1" applyAlignment="1">
      <alignment wrapText="1"/>
    </xf>
    <xf numFmtId="164" fontId="25" fillId="0" borderId="33" xfId="0" applyNumberFormat="1" applyFont="1" applyBorder="1"/>
    <xf numFmtId="165" fontId="9" fillId="6" borderId="34" xfId="0" applyNumberFormat="1" applyFont="1" applyFill="1" applyBorder="1" applyAlignment="1">
      <alignment horizontal="center"/>
    </xf>
    <xf numFmtId="164" fontId="9" fillId="6" borderId="35" xfId="0" applyNumberFormat="1" applyFont="1" applyFill="1" applyBorder="1" applyAlignment="1">
      <alignment horizontal="center"/>
    </xf>
    <xf numFmtId="1" fontId="26" fillId="0" borderId="67" xfId="0" applyNumberFormat="1" applyFont="1" applyBorder="1" applyAlignment="1">
      <alignment horizontal="center"/>
    </xf>
    <xf numFmtId="166" fontId="12" fillId="0" borderId="33" xfId="0" applyNumberFormat="1" applyFont="1" applyBorder="1" applyAlignment="1">
      <alignment horizontal="center"/>
    </xf>
    <xf numFmtId="3" fontId="12" fillId="0" borderId="68" xfId="0" applyNumberFormat="1" applyFont="1" applyBorder="1" applyAlignment="1">
      <alignment horizontal="center"/>
    </xf>
    <xf numFmtId="3" fontId="12" fillId="0" borderId="67" xfId="0" applyNumberFormat="1" applyFont="1" applyBorder="1" applyAlignment="1">
      <alignment horizontal="center"/>
    </xf>
    <xf numFmtId="37" fontId="6" fillId="0" borderId="69" xfId="0" applyNumberFormat="1" applyFont="1" applyBorder="1" applyAlignment="1">
      <alignment wrapText="1"/>
    </xf>
    <xf numFmtId="164" fontId="25" fillId="0" borderId="69" xfId="0" applyNumberFormat="1" applyFont="1" applyBorder="1"/>
    <xf numFmtId="165" fontId="9" fillId="6" borderId="70" xfId="0" applyNumberFormat="1" applyFont="1" applyFill="1" applyBorder="1" applyAlignment="1">
      <alignment horizontal="center"/>
    </xf>
    <xf numFmtId="164" fontId="9" fillId="6" borderId="71" xfId="0" applyNumberFormat="1" applyFont="1" applyFill="1" applyBorder="1" applyAlignment="1">
      <alignment horizontal="center"/>
    </xf>
    <xf numFmtId="1" fontId="26" fillId="0" borderId="72" xfId="0" applyNumberFormat="1" applyFont="1" applyBorder="1" applyAlignment="1">
      <alignment horizontal="center"/>
    </xf>
    <xf numFmtId="166" fontId="12" fillId="0" borderId="69" xfId="0" applyNumberFormat="1" applyFont="1" applyBorder="1" applyAlignment="1">
      <alignment horizontal="center"/>
    </xf>
    <xf numFmtId="3" fontId="12" fillId="0" borderId="73" xfId="0" applyNumberFormat="1" applyFont="1" applyBorder="1" applyAlignment="1">
      <alignment horizontal="center"/>
    </xf>
    <xf numFmtId="3" fontId="12" fillId="0" borderId="72" xfId="0" applyNumberFormat="1" applyFont="1" applyBorder="1" applyAlignment="1">
      <alignment horizontal="center"/>
    </xf>
    <xf numFmtId="164" fontId="25" fillId="0" borderId="20" xfId="0" applyNumberFormat="1" applyFont="1" applyBorder="1" applyAlignment="1"/>
    <xf numFmtId="165" fontId="9" fillId="6" borderId="20" xfId="0" applyNumberFormat="1" applyFont="1" applyFill="1" applyBorder="1" applyAlignment="1">
      <alignment horizontal="center"/>
    </xf>
    <xf numFmtId="164" fontId="9" fillId="6" borderId="41" xfId="0" applyNumberFormat="1" applyFont="1" applyFill="1" applyBorder="1" applyAlignment="1">
      <alignment horizontal="center"/>
    </xf>
    <xf numFmtId="164" fontId="25" fillId="0" borderId="20" xfId="0" applyNumberFormat="1" applyFont="1" applyBorder="1" applyAlignment="1">
      <alignment vertical="center" wrapText="1"/>
    </xf>
    <xf numFmtId="37" fontId="4" fillId="0" borderId="20" xfId="0" applyNumberFormat="1" applyFont="1" applyBorder="1" applyAlignment="1">
      <alignment vertical="top" wrapText="1"/>
    </xf>
    <xf numFmtId="166" fontId="18" fillId="0" borderId="20" xfId="0" applyNumberFormat="1" applyFont="1" applyBorder="1" applyAlignment="1">
      <alignment horizontal="center"/>
    </xf>
    <xf numFmtId="3" fontId="18" fillId="0" borderId="23" xfId="0" applyNumberFormat="1" applyFont="1" applyBorder="1" applyAlignment="1">
      <alignment horizontal="center"/>
    </xf>
    <xf numFmtId="165" fontId="9" fillId="6" borderId="27" xfId="0" applyNumberFormat="1" applyFont="1" applyFill="1" applyBorder="1" applyAlignment="1">
      <alignment horizontal="center" vertical="center"/>
    </xf>
    <xf numFmtId="164" fontId="9" fillId="6" borderId="28" xfId="0" applyNumberFormat="1" applyFont="1" applyFill="1" applyBorder="1" applyAlignment="1">
      <alignment horizontal="center" vertical="center"/>
    </xf>
    <xf numFmtId="3" fontId="12" fillId="0" borderId="18" xfId="0" applyNumberFormat="1" applyFont="1" applyBorder="1" applyAlignment="1">
      <alignment horizontal="center" vertical="center"/>
    </xf>
    <xf numFmtId="37" fontId="6" fillId="0" borderId="26" xfId="0" applyNumberFormat="1" applyFont="1" applyBorder="1" applyAlignment="1">
      <alignment horizontal="left" vertical="top" wrapText="1"/>
    </xf>
    <xf numFmtId="37" fontId="6" fillId="0" borderId="33" xfId="0" applyNumberFormat="1" applyFont="1" applyBorder="1" applyAlignment="1">
      <alignment vertical="top" wrapText="1"/>
    </xf>
    <xf numFmtId="37" fontId="6" fillId="0" borderId="29" xfId="0" applyNumberFormat="1" applyFont="1" applyBorder="1" applyAlignment="1">
      <alignment horizontal="center" vertical="top" wrapText="1"/>
    </xf>
    <xf numFmtId="1" fontId="26" fillId="0" borderId="64" xfId="0" applyNumberFormat="1" applyFont="1" applyBorder="1" applyAlignment="1">
      <alignment horizontal="center"/>
    </xf>
    <xf numFmtId="3" fontId="12" fillId="0" borderId="65" xfId="0" applyNumberFormat="1" applyFont="1" applyBorder="1" applyAlignment="1">
      <alignment horizontal="center"/>
    </xf>
    <xf numFmtId="37" fontId="6" fillId="0" borderId="33" xfId="0" applyNumberFormat="1" applyFont="1" applyBorder="1" applyAlignment="1">
      <alignment horizontal="center" vertical="top" wrapText="1"/>
    </xf>
    <xf numFmtId="164" fontId="25" fillId="0" borderId="33" xfId="0" applyNumberFormat="1" applyFont="1" applyBorder="1" applyAlignment="1">
      <alignment horizontal="center"/>
    </xf>
    <xf numFmtId="37" fontId="6" fillId="9" borderId="32" xfId="0" applyNumberFormat="1" applyFont="1" applyFill="1" applyBorder="1" applyAlignment="1">
      <alignment vertical="top" wrapText="1"/>
    </xf>
    <xf numFmtId="164" fontId="25" fillId="9" borderId="32" xfId="0" applyNumberFormat="1" applyFont="1" applyFill="1" applyBorder="1"/>
    <xf numFmtId="1" fontId="26" fillId="9" borderId="61" xfId="0" applyNumberFormat="1" applyFont="1" applyFill="1" applyBorder="1" applyAlignment="1">
      <alignment horizontal="center"/>
    </xf>
    <xf numFmtId="3" fontId="12" fillId="9" borderId="61" xfId="0" applyNumberFormat="1" applyFont="1" applyFill="1" applyBorder="1" applyAlignment="1">
      <alignment horizontal="center"/>
    </xf>
    <xf numFmtId="166" fontId="12" fillId="9" borderId="32" xfId="0" applyNumberFormat="1" applyFont="1" applyFill="1" applyBorder="1" applyAlignment="1">
      <alignment horizontal="center"/>
    </xf>
    <xf numFmtId="37" fontId="6" fillId="9" borderId="21" xfId="0" applyNumberFormat="1" applyFont="1" applyFill="1" applyBorder="1" applyAlignment="1">
      <alignment vertical="top" wrapText="1"/>
    </xf>
    <xf numFmtId="164" fontId="24" fillId="9" borderId="21" xfId="0" applyNumberFormat="1" applyFont="1" applyFill="1" applyBorder="1"/>
    <xf numFmtId="1" fontId="26" fillId="9" borderId="62" xfId="0" applyNumberFormat="1" applyFont="1" applyFill="1" applyBorder="1" applyAlignment="1">
      <alignment horizontal="center"/>
    </xf>
    <xf numFmtId="3" fontId="12" fillId="9" borderId="62" xfId="0" applyNumberFormat="1" applyFont="1" applyFill="1" applyBorder="1" applyAlignment="1">
      <alignment horizontal="center"/>
    </xf>
    <xf numFmtId="164" fontId="25" fillId="9" borderId="21" xfId="0" applyNumberFormat="1" applyFont="1" applyFill="1" applyBorder="1"/>
    <xf numFmtId="1" fontId="26" fillId="9" borderId="62" xfId="0" applyNumberFormat="1" applyFont="1" applyFill="1" applyBorder="1" applyAlignment="1">
      <alignment horizontal="center"/>
    </xf>
    <xf numFmtId="166" fontId="12" fillId="9" borderId="21" xfId="0" applyNumberFormat="1" applyFont="1" applyFill="1" applyBorder="1" applyAlignment="1">
      <alignment horizontal="center"/>
    </xf>
    <xf numFmtId="3" fontId="12" fillId="9" borderId="24" xfId="0" applyNumberFormat="1" applyFont="1" applyFill="1" applyBorder="1" applyAlignment="1">
      <alignment horizontal="center"/>
    </xf>
    <xf numFmtId="3" fontId="12" fillId="9" borderId="62" xfId="0" applyNumberFormat="1" applyFont="1" applyFill="1" applyBorder="1" applyAlignment="1">
      <alignment horizontal="center"/>
    </xf>
    <xf numFmtId="166" fontId="12" fillId="9" borderId="21" xfId="0" applyNumberFormat="1" applyFont="1" applyFill="1" applyBorder="1" applyAlignment="1">
      <alignment horizontal="center" vertical="center"/>
    </xf>
    <xf numFmtId="37" fontId="6" fillId="9" borderId="21" xfId="0" applyNumberFormat="1" applyFont="1" applyFill="1" applyBorder="1" applyAlignment="1">
      <alignment vertical="top" wrapText="1"/>
    </xf>
    <xf numFmtId="164" fontId="24" fillId="9" borderId="21" xfId="0" applyNumberFormat="1" applyFont="1" applyFill="1" applyBorder="1" applyAlignment="1">
      <alignment horizontal="center"/>
    </xf>
    <xf numFmtId="164" fontId="25" fillId="9" borderId="21" xfId="0" applyNumberFormat="1" applyFont="1" applyFill="1" applyBorder="1" applyAlignment="1">
      <alignment horizontal="center"/>
    </xf>
    <xf numFmtId="164" fontId="25" fillId="9" borderId="27" xfId="0" applyNumberFormat="1" applyFont="1" applyFill="1" applyBorder="1" applyAlignment="1">
      <alignment horizontal="center" vertical="center"/>
    </xf>
    <xf numFmtId="1" fontId="26" fillId="9" borderId="63" xfId="0" applyNumberFormat="1" applyFont="1" applyFill="1" applyBorder="1" applyAlignment="1">
      <alignment horizontal="center" vertical="center"/>
    </xf>
    <xf numFmtId="3" fontId="12" fillId="9" borderId="28" xfId="0" applyNumberFormat="1" applyFont="1" applyFill="1" applyBorder="1" applyAlignment="1">
      <alignment horizontal="center" vertical="center"/>
    </xf>
    <xf numFmtId="3" fontId="12" fillId="9" borderId="63" xfId="0" applyNumberFormat="1" applyFont="1" applyFill="1" applyBorder="1" applyAlignment="1">
      <alignment horizontal="center"/>
    </xf>
    <xf numFmtId="37" fontId="6" fillId="9" borderId="27" xfId="0" applyNumberFormat="1" applyFont="1" applyFill="1" applyBorder="1" applyAlignment="1">
      <alignment vertical="top" wrapText="1"/>
    </xf>
    <xf numFmtId="164" fontId="25" fillId="9" borderId="27" xfId="0" applyNumberFormat="1" applyFont="1" applyFill="1" applyBorder="1"/>
    <xf numFmtId="1" fontId="26" fillId="9" borderId="63" xfId="0" applyNumberFormat="1" applyFont="1" applyFill="1" applyBorder="1" applyAlignment="1">
      <alignment horizontal="center"/>
    </xf>
    <xf numFmtId="3" fontId="12" fillId="9" borderId="28" xfId="0" applyNumberFormat="1" applyFont="1" applyFill="1" applyBorder="1" applyAlignment="1">
      <alignment horizontal="center"/>
    </xf>
    <xf numFmtId="164" fontId="25" fillId="0" borderId="19" xfId="0" applyNumberFormat="1" applyFont="1" applyBorder="1" applyAlignment="1">
      <alignment horizontal="center"/>
    </xf>
    <xf numFmtId="165" fontId="9" fillId="6" borderId="32" xfId="0" applyNumberFormat="1" applyFont="1" applyFill="1" applyBorder="1" applyAlignment="1">
      <alignment horizontal="center"/>
    </xf>
    <xf numFmtId="164" fontId="9" fillId="6" borderId="22" xfId="0" applyNumberFormat="1" applyFont="1" applyFill="1" applyBorder="1" applyAlignment="1">
      <alignment horizontal="center"/>
    </xf>
    <xf numFmtId="0" fontId="12" fillId="0" borderId="20" xfId="0" applyFont="1" applyBorder="1" applyAlignment="1">
      <alignment horizontal="center"/>
    </xf>
    <xf numFmtId="37" fontId="6" fillId="0" borderId="77" xfId="0" applyNumberFormat="1" applyFont="1" applyBorder="1" applyAlignment="1">
      <alignment horizontal="center" vertical="top" wrapText="1"/>
    </xf>
    <xf numFmtId="164" fontId="25" fillId="0" borderId="77" xfId="0" applyNumberFormat="1" applyFont="1" applyBorder="1" applyAlignment="1">
      <alignment horizontal="center"/>
    </xf>
    <xf numFmtId="165" fontId="9" fillId="6" borderId="78" xfId="0" applyNumberFormat="1" applyFont="1" applyFill="1" applyBorder="1" applyAlignment="1">
      <alignment horizontal="center"/>
    </xf>
    <xf numFmtId="164" fontId="9" fillId="6" borderId="79" xfId="0" applyNumberFormat="1" applyFont="1" applyFill="1" applyBorder="1" applyAlignment="1">
      <alignment horizontal="center"/>
    </xf>
    <xf numFmtId="1" fontId="26" fillId="0" borderId="80" xfId="0" applyNumberFormat="1" applyFont="1" applyBorder="1" applyAlignment="1">
      <alignment horizontal="center"/>
    </xf>
    <xf numFmtId="166" fontId="12" fillId="0" borderId="77" xfId="0" applyNumberFormat="1" applyFont="1" applyBorder="1" applyAlignment="1">
      <alignment horizontal="center"/>
    </xf>
    <xf numFmtId="3" fontId="12" fillId="0" borderId="81" xfId="0" applyNumberFormat="1" applyFont="1" applyBorder="1" applyAlignment="1">
      <alignment horizontal="center"/>
    </xf>
    <xf numFmtId="3" fontId="12" fillId="0" borderId="80" xfId="0" applyNumberFormat="1" applyFont="1" applyBorder="1" applyAlignment="1">
      <alignment horizontal="center"/>
    </xf>
    <xf numFmtId="164" fontId="25" fillId="0" borderId="20" xfId="0" applyNumberFormat="1" applyFont="1" applyBorder="1" applyAlignment="1">
      <alignment horizontal="center"/>
    </xf>
    <xf numFmtId="165" fontId="9" fillId="6" borderId="39" xfId="0" applyNumberFormat="1" applyFont="1" applyFill="1" applyBorder="1" applyAlignment="1">
      <alignment horizontal="center"/>
    </xf>
    <xf numFmtId="164" fontId="9" fillId="6" borderId="42" xfId="0" applyNumberFormat="1" applyFont="1" applyFill="1" applyBorder="1" applyAlignment="1">
      <alignment horizontal="center"/>
    </xf>
    <xf numFmtId="164" fontId="25" fillId="0" borderId="77" xfId="0" applyNumberFormat="1" applyFont="1" applyBorder="1"/>
    <xf numFmtId="37" fontId="6" fillId="0" borderId="77" xfId="0" applyNumberFormat="1" applyFont="1" applyBorder="1" applyAlignment="1">
      <alignment vertical="top" wrapText="1"/>
    </xf>
    <xf numFmtId="0" fontId="27" fillId="0" borderId="77" xfId="0" applyFont="1" applyBorder="1"/>
    <xf numFmtId="165" fontId="9" fillId="6" borderId="39" xfId="0" applyNumberFormat="1" applyFont="1" applyFill="1" applyBorder="1" applyAlignment="1">
      <alignment horizontal="center"/>
    </xf>
    <xf numFmtId="164" fontId="9" fillId="6" borderId="42" xfId="0" applyNumberFormat="1" applyFont="1" applyFill="1" applyBorder="1" applyAlignment="1">
      <alignment horizontal="center"/>
    </xf>
    <xf numFmtId="49" fontId="6" fillId="0" borderId="77" xfId="0" applyNumberFormat="1" applyFont="1" applyBorder="1" applyAlignment="1">
      <alignment vertical="top" wrapText="1"/>
    </xf>
    <xf numFmtId="0" fontId="9" fillId="6" borderId="24" xfId="0" applyFont="1" applyFill="1" applyBorder="1" applyAlignment="1">
      <alignment horizontal="center"/>
    </xf>
    <xf numFmtId="0" fontId="9" fillId="6" borderId="42" xfId="0" applyFont="1" applyFill="1" applyBorder="1" applyAlignment="1">
      <alignment horizontal="center"/>
    </xf>
    <xf numFmtId="165" fontId="9" fillId="6" borderId="77" xfId="0" applyNumberFormat="1" applyFont="1" applyFill="1" applyBorder="1" applyAlignment="1">
      <alignment horizontal="center"/>
    </xf>
    <xf numFmtId="0" fontId="9" fillId="6" borderId="81" xfId="0" applyFont="1" applyFill="1" applyBorder="1" applyAlignment="1">
      <alignment horizontal="center"/>
    </xf>
    <xf numFmtId="166" fontId="20" fillId="0" borderId="77" xfId="0" applyNumberFormat="1" applyFont="1" applyBorder="1" applyAlignment="1">
      <alignment horizontal="center"/>
    </xf>
    <xf numFmtId="0" fontId="9" fillId="6" borderId="42" xfId="0" applyFont="1" applyFill="1" applyBorder="1" applyAlignment="1">
      <alignment horizontal="center"/>
    </xf>
    <xf numFmtId="166" fontId="20" fillId="0" borderId="20" xfId="0" applyNumberFormat="1" applyFont="1" applyBorder="1" applyAlignment="1">
      <alignment horizontal="center"/>
    </xf>
    <xf numFmtId="3" fontId="16" fillId="0" borderId="41" xfId="0" applyNumberFormat="1" applyFont="1" applyBorder="1" applyAlignment="1">
      <alignment horizontal="center"/>
    </xf>
    <xf numFmtId="166" fontId="16" fillId="0" borderId="77" xfId="0" applyNumberFormat="1" applyFont="1" applyBorder="1" applyAlignment="1">
      <alignment horizontal="center"/>
    </xf>
    <xf numFmtId="3" fontId="16" fillId="0" borderId="81" xfId="0" applyNumberFormat="1" applyFont="1" applyBorder="1" applyAlignment="1">
      <alignment horizontal="center"/>
    </xf>
    <xf numFmtId="3" fontId="16" fillId="0" borderId="80" xfId="0" applyNumberFormat="1" applyFont="1" applyBorder="1" applyAlignment="1">
      <alignment horizontal="center"/>
    </xf>
    <xf numFmtId="1" fontId="29" fillId="0" borderId="85" xfId="0" applyNumberFormat="1" applyFont="1" applyBorder="1" applyAlignment="1">
      <alignment horizontal="center"/>
    </xf>
    <xf numFmtId="166" fontId="30" fillId="0" borderId="86" xfId="0" applyNumberFormat="1" applyFont="1" applyBorder="1" applyAlignment="1">
      <alignment horizontal="center"/>
    </xf>
    <xf numFmtId="3" fontId="30" fillId="0" borderId="86" xfId="0" applyNumberFormat="1" applyFont="1" applyBorder="1" applyAlignment="1">
      <alignment horizontal="center"/>
    </xf>
    <xf numFmtId="169" fontId="12" fillId="0" borderId="20" xfId="0" applyNumberFormat="1" applyFont="1" applyBorder="1" applyAlignment="1">
      <alignment horizontal="center"/>
    </xf>
    <xf numFmtId="166" fontId="18" fillId="0" borderId="19" xfId="0" applyNumberFormat="1" applyFont="1" applyBorder="1" applyAlignment="1">
      <alignment horizontal="center"/>
    </xf>
    <xf numFmtId="3" fontId="18" fillId="0" borderId="40" xfId="0" applyNumberFormat="1" applyFont="1" applyBorder="1" applyAlignment="1">
      <alignment horizontal="center"/>
    </xf>
    <xf numFmtId="3" fontId="21" fillId="0" borderId="41" xfId="0" applyNumberFormat="1" applyFont="1" applyBorder="1" applyAlignment="1">
      <alignment horizontal="center"/>
    </xf>
    <xf numFmtId="37" fontId="6" fillId="0" borderId="44" xfId="0" applyNumberFormat="1" applyFont="1" applyBorder="1" applyAlignment="1">
      <alignment vertical="top" wrapText="1"/>
    </xf>
    <xf numFmtId="164" fontId="25" fillId="0" borderId="44" xfId="0" applyNumberFormat="1" applyFont="1" applyBorder="1"/>
    <xf numFmtId="165" fontId="9" fillId="6" borderId="88" xfId="0" applyNumberFormat="1" applyFont="1" applyFill="1" applyBorder="1" applyAlignment="1">
      <alignment horizontal="center"/>
    </xf>
    <xf numFmtId="164" fontId="9" fillId="6" borderId="89" xfId="0" applyNumberFormat="1" applyFont="1" applyFill="1" applyBorder="1" applyAlignment="1">
      <alignment horizontal="center"/>
    </xf>
    <xf numFmtId="1" fontId="26" fillId="0" borderId="90" xfId="0" applyNumberFormat="1" applyFont="1" applyBorder="1" applyAlignment="1">
      <alignment horizontal="center"/>
    </xf>
    <xf numFmtId="166" fontId="12" fillId="0" borderId="44" xfId="0" applyNumberFormat="1" applyFont="1" applyBorder="1" applyAlignment="1">
      <alignment horizontal="center"/>
    </xf>
    <xf numFmtId="3" fontId="12" fillId="0" borderId="91" xfId="0" applyNumberFormat="1" applyFont="1" applyBorder="1" applyAlignment="1">
      <alignment horizontal="center"/>
    </xf>
    <xf numFmtId="3" fontId="12" fillId="0" borderId="90" xfId="0" applyNumberFormat="1" applyFont="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4" xfId="0" applyFont="1" applyBorder="1"/>
    <xf numFmtId="0" fontId="2" fillId="0" borderId="12" xfId="0" applyFont="1" applyBorder="1"/>
    <xf numFmtId="0" fontId="2" fillId="0" borderId="5"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0" fillId="0" borderId="0" xfId="0" applyFont="1" applyAlignment="1"/>
    <xf numFmtId="0" fontId="2" fillId="0" borderId="13" xfId="0" applyFont="1" applyBorder="1"/>
    <xf numFmtId="0" fontId="2" fillId="0" borderId="42" xfId="0" applyFont="1" applyBorder="1"/>
    <xf numFmtId="0" fontId="23" fillId="5" borderId="49" xfId="0" applyFont="1" applyFill="1" applyBorder="1" applyAlignment="1">
      <alignment horizontal="center" vertical="center"/>
    </xf>
    <xf numFmtId="0" fontId="2" fillId="0" borderId="50" xfId="0" applyFont="1" applyBorder="1"/>
    <xf numFmtId="0" fontId="2" fillId="0" borderId="52" xfId="0" applyFont="1" applyBorder="1"/>
    <xf numFmtId="3" fontId="19" fillId="9" borderId="43" xfId="0" applyNumberFormat="1" applyFont="1" applyFill="1" applyBorder="1" applyAlignment="1">
      <alignment horizontal="center"/>
    </xf>
    <xf numFmtId="0" fontId="23" fillId="2" borderId="46" xfId="0" applyFont="1" applyFill="1" applyBorder="1" applyAlignment="1">
      <alignment horizontal="center" vertical="center" wrapText="1"/>
    </xf>
    <xf numFmtId="0" fontId="2" fillId="0" borderId="53" xfId="0" applyFont="1" applyBorder="1"/>
    <xf numFmtId="0" fontId="2" fillId="0" borderId="54" xfId="0" applyFont="1" applyBorder="1"/>
    <xf numFmtId="0" fontId="23" fillId="2" borderId="45" xfId="0" applyFont="1" applyFill="1" applyBorder="1" applyAlignment="1">
      <alignment horizontal="center" vertical="center" wrapText="1"/>
    </xf>
    <xf numFmtId="37" fontId="23" fillId="2" borderId="45" xfId="0" applyNumberFormat="1" applyFont="1" applyFill="1" applyBorder="1" applyAlignment="1">
      <alignment horizontal="center" vertical="center" wrapText="1"/>
    </xf>
    <xf numFmtId="164" fontId="23" fillId="2" borderId="45" xfId="0" applyNumberFormat="1" applyFont="1" applyFill="1" applyBorder="1" applyAlignment="1">
      <alignment horizontal="center" vertical="center" wrapText="1"/>
    </xf>
    <xf numFmtId="0" fontId="23" fillId="3" borderId="47" xfId="0" applyFont="1" applyFill="1" applyBorder="1" applyAlignment="1">
      <alignment horizontal="center" vertical="center" wrapText="1"/>
    </xf>
    <xf numFmtId="0" fontId="2" fillId="0" borderId="48" xfId="0" applyFont="1" applyBorder="1"/>
    <xf numFmtId="0" fontId="23" fillId="4" borderId="49" xfId="0" applyFont="1" applyFill="1" applyBorder="1" applyAlignment="1">
      <alignment horizontal="center" vertical="center" wrapText="1"/>
    </xf>
    <xf numFmtId="0" fontId="2" fillId="0" borderId="51" xfId="0" applyFont="1" applyBorder="1"/>
    <xf numFmtId="0" fontId="11" fillId="8" borderId="55" xfId="0" applyFont="1" applyFill="1" applyBorder="1" applyAlignment="1">
      <alignment horizontal="center" vertical="center" wrapText="1"/>
    </xf>
    <xf numFmtId="0" fontId="2" fillId="0" borderId="56" xfId="0" applyFont="1" applyBorder="1"/>
    <xf numFmtId="0" fontId="2" fillId="0" borderId="57" xfId="0" applyFont="1" applyBorder="1"/>
    <xf numFmtId="0" fontId="11" fillId="8" borderId="60" xfId="0" applyFont="1" applyFill="1" applyBorder="1" applyAlignment="1">
      <alignment horizontal="center" vertical="center" wrapText="1"/>
    </xf>
    <xf numFmtId="0" fontId="2" fillId="0" borderId="59" xfId="0" applyFont="1" applyBorder="1"/>
    <xf numFmtId="0" fontId="11" fillId="8" borderId="56" xfId="0" applyFont="1" applyFill="1" applyBorder="1" applyAlignment="1">
      <alignment horizontal="center" vertical="center" wrapText="1"/>
    </xf>
    <xf numFmtId="0" fontId="2" fillId="0" borderId="74" xfId="0" applyFont="1" applyBorder="1"/>
    <xf numFmtId="0" fontId="11" fillId="8" borderId="75" xfId="0" applyFont="1" applyFill="1" applyBorder="1" applyAlignment="1">
      <alignment horizontal="center" vertical="center" wrapText="1"/>
    </xf>
    <xf numFmtId="0" fontId="2" fillId="0" borderId="76" xfId="0" applyFont="1" applyBorder="1"/>
    <xf numFmtId="0" fontId="2" fillId="0" borderId="82" xfId="0" applyFont="1" applyBorder="1"/>
    <xf numFmtId="0" fontId="2" fillId="0" borderId="83" xfId="0" applyFont="1" applyBorder="1"/>
    <xf numFmtId="0" fontId="13" fillId="8" borderId="55" xfId="0" applyFont="1" applyFill="1" applyBorder="1" applyAlignment="1">
      <alignment horizontal="center" vertical="center" wrapText="1"/>
    </xf>
    <xf numFmtId="0" fontId="2" fillId="0" borderId="87" xfId="0" applyFont="1" applyBorder="1"/>
    <xf numFmtId="0" fontId="11" fillId="8" borderId="84" xfId="0" applyFont="1" applyFill="1" applyBorder="1" applyAlignment="1">
      <alignment horizontal="center" vertical="center" wrapText="1"/>
    </xf>
    <xf numFmtId="37" fontId="6" fillId="0" borderId="39" xfId="0" applyNumberFormat="1" applyFont="1" applyBorder="1" applyAlignment="1">
      <alignment vertical="top" wrapText="1"/>
    </xf>
    <xf numFmtId="164" fontId="25" fillId="0" borderId="39" xfId="0" applyNumberFormat="1" applyFont="1" applyBorder="1" applyAlignment="1">
      <alignment horizontal="center"/>
    </xf>
    <xf numFmtId="1" fontId="26" fillId="0" borderId="62" xfId="0" applyNumberFormat="1" applyFont="1" applyBorder="1" applyAlignment="1">
      <alignment horizontal="center"/>
    </xf>
    <xf numFmtId="166" fontId="12" fillId="0" borderId="39" xfId="0" applyNumberFormat="1" applyFont="1" applyBorder="1" applyAlignment="1">
      <alignment horizontal="center"/>
    </xf>
    <xf numFmtId="3" fontId="12" fillId="0" borderId="43" xfId="0" applyNumberFormat="1" applyFont="1" applyBorder="1" applyAlignment="1">
      <alignment horizontal="center"/>
    </xf>
    <xf numFmtId="3" fontId="12" fillId="0" borderId="62" xfId="0" applyNumberFormat="1" applyFont="1" applyBorder="1" applyAlignment="1">
      <alignment horizontal="center"/>
    </xf>
    <xf numFmtId="3" fontId="12" fillId="0" borderId="62" xfId="0" applyNumberFormat="1" applyFont="1" applyBorder="1" applyAlignment="1">
      <alignment horizontal="center" vertical="center"/>
    </xf>
    <xf numFmtId="49" fontId="6" fillId="0" borderId="39" xfId="0" applyNumberFormat="1" applyFont="1" applyBorder="1" applyAlignment="1">
      <alignment vertical="top" wrapText="1"/>
    </xf>
    <xf numFmtId="3" fontId="31" fillId="7" borderId="24" xfId="0" applyNumberFormat="1" applyFont="1" applyFill="1" applyBorder="1" applyAlignment="1">
      <alignment horizontal="center"/>
    </xf>
    <xf numFmtId="3" fontId="31" fillId="7" borderId="22" xfId="0" applyNumberFormat="1" applyFont="1" applyFill="1" applyBorder="1" applyAlignment="1">
      <alignment horizontal="center"/>
    </xf>
    <xf numFmtId="3" fontId="31" fillId="7" borderId="43" xfId="0" applyNumberFormat="1" applyFont="1" applyFill="1" applyBorder="1" applyAlignment="1">
      <alignment horizontal="center"/>
    </xf>
    <xf numFmtId="3" fontId="31" fillId="7" borderId="31" xfId="0" applyNumberFormat="1" applyFont="1" applyFill="1" applyBorder="1" applyAlignment="1">
      <alignment horizontal="center"/>
    </xf>
    <xf numFmtId="3" fontId="31" fillId="7" borderId="35" xfId="0" applyNumberFormat="1" applyFont="1" applyFill="1" applyBorder="1" applyAlignment="1">
      <alignment horizontal="center"/>
    </xf>
    <xf numFmtId="3" fontId="31" fillId="7" borderId="28" xfId="0" applyNumberFormat="1" applyFont="1" applyFill="1" applyBorder="1" applyAlignment="1">
      <alignment horizontal="center"/>
    </xf>
    <xf numFmtId="3" fontId="32" fillId="7" borderId="43" xfId="0" applyNumberFormat="1" applyFont="1" applyFill="1" applyBorder="1" applyAlignment="1">
      <alignment horizontal="center"/>
    </xf>
    <xf numFmtId="3" fontId="32" fillId="7" borderId="42" xfId="0" applyNumberFormat="1" applyFont="1" applyFill="1" applyBorder="1" applyAlignment="1">
      <alignment horizontal="center"/>
    </xf>
    <xf numFmtId="3" fontId="32" fillId="7" borderId="24" xfId="0" applyNumberFormat="1" applyFont="1" applyFill="1" applyBorder="1" applyAlignment="1">
      <alignment horizontal="center"/>
    </xf>
    <xf numFmtId="3" fontId="31" fillId="7" borderId="42" xfId="0" applyNumberFormat="1" applyFont="1" applyFill="1" applyBorder="1" applyAlignment="1">
      <alignment horizontal="center"/>
    </xf>
    <xf numFmtId="3" fontId="31" fillId="7" borderId="71" xfId="0" applyNumberFormat="1" applyFont="1" applyFill="1" applyBorder="1" applyAlignment="1">
      <alignment horizontal="center"/>
    </xf>
    <xf numFmtId="3" fontId="31" fillId="7" borderId="89" xfId="0" applyNumberFormat="1" applyFont="1" applyFill="1" applyBorder="1" applyAlignment="1">
      <alignment horizontal="center"/>
    </xf>
    <xf numFmtId="3" fontId="31" fillId="7" borderId="41" xfId="0" applyNumberFormat="1" applyFont="1" applyFill="1" applyBorder="1" applyAlignment="1">
      <alignment horizontal="center"/>
    </xf>
    <xf numFmtId="49" fontId="33" fillId="0" borderId="19" xfId="0" applyNumberFormat="1" applyFont="1" applyBorder="1" applyAlignment="1">
      <alignment horizontal="left" vertical="center" wrapText="1"/>
    </xf>
    <xf numFmtId="37" fontId="33" fillId="0" borderId="19" xfId="0" applyNumberFormat="1" applyFont="1" applyBorder="1" applyAlignment="1">
      <alignment horizontal="left" vertical="center" wrapText="1"/>
    </xf>
    <xf numFmtId="0" fontId="33" fillId="0" borderId="19" xfId="0" applyFont="1" applyBorder="1" applyAlignment="1">
      <alignment horizontal="left" vertical="center" wrapText="1"/>
    </xf>
    <xf numFmtId="0" fontId="33" fillId="0" borderId="29" xfId="0" applyFont="1" applyBorder="1" applyAlignment="1">
      <alignment horizontal="left" vertical="center" wrapText="1"/>
    </xf>
    <xf numFmtId="0" fontId="33" fillId="0" borderId="37" xfId="0" applyFont="1" applyBorder="1" applyAlignment="1">
      <alignment horizontal="left" vertical="center" wrapText="1"/>
    </xf>
    <xf numFmtId="0" fontId="33" fillId="0" borderId="20" xfId="0" applyFont="1" applyBorder="1" applyAlignment="1">
      <alignment horizontal="left" vertical="center" wrapText="1"/>
    </xf>
    <xf numFmtId="0" fontId="34" fillId="9" borderId="19" xfId="0" applyFont="1" applyFill="1" applyBorder="1" applyAlignment="1">
      <alignment horizontal="left" vertical="center" wrapText="1"/>
    </xf>
    <xf numFmtId="49" fontId="33" fillId="0" borderId="39" xfId="0" applyNumberFormat="1" applyFont="1" applyBorder="1" applyAlignment="1">
      <alignment horizontal="left" vertical="center" wrapText="1"/>
    </xf>
    <xf numFmtId="0" fontId="33" fillId="0" borderId="39" xfId="0" applyFont="1" applyBorder="1" applyAlignment="1">
      <alignment horizontal="left" vertical="center" wrapText="1"/>
    </xf>
    <xf numFmtId="0" fontId="33" fillId="9" borderId="19" xfId="0" applyFont="1" applyFill="1" applyBorder="1" applyAlignment="1">
      <alignment horizontal="left" vertical="center" wrapText="1"/>
    </xf>
    <xf numFmtId="0" fontId="33" fillId="9" borderId="32" xfId="0" applyFont="1" applyFill="1" applyBorder="1" applyAlignment="1">
      <alignment horizontal="left" vertical="center" wrapText="1"/>
    </xf>
    <xf numFmtId="0" fontId="33" fillId="9" borderId="38" xfId="0" applyFont="1" applyFill="1" applyBorder="1" applyAlignment="1">
      <alignment horizontal="left" vertical="center" wrapText="1"/>
    </xf>
    <xf numFmtId="0" fontId="34" fillId="9" borderId="36" xfId="0" applyFont="1" applyFill="1" applyBorder="1" applyAlignment="1">
      <alignment horizontal="left" vertical="center" wrapText="1"/>
    </xf>
    <xf numFmtId="49" fontId="33" fillId="0" borderId="20" xfId="0" applyNumberFormat="1" applyFont="1" applyBorder="1" applyAlignment="1">
      <alignment horizontal="left" vertical="center" wrapText="1"/>
    </xf>
    <xf numFmtId="49" fontId="33" fillId="0" borderId="19" xfId="0" applyNumberFormat="1" applyFont="1" applyBorder="1" applyAlignment="1">
      <alignment horizontal="center" vertical="center" wrapText="1"/>
    </xf>
    <xf numFmtId="0" fontId="35" fillId="0" borderId="20" xfId="0" applyFont="1" applyBorder="1"/>
    <xf numFmtId="0" fontId="35" fillId="0" borderId="26" xfId="0" applyFont="1" applyBorder="1"/>
    <xf numFmtId="0" fontId="35" fillId="0" borderId="69" xfId="0" applyFont="1" applyBorder="1"/>
    <xf numFmtId="0" fontId="35" fillId="0" borderId="33" xfId="0" applyFont="1" applyBorder="1"/>
    <xf numFmtId="0" fontId="35" fillId="0" borderId="39" xfId="0" applyFont="1" applyBorder="1"/>
    <xf numFmtId="0" fontId="35" fillId="0" borderId="34" xfId="0" applyFont="1" applyBorder="1"/>
    <xf numFmtId="0" fontId="35" fillId="0" borderId="77" xfId="0" applyFont="1" applyBorder="1"/>
    <xf numFmtId="0" fontId="35" fillId="0" borderId="36" xfId="0" applyFont="1" applyBorder="1"/>
    <xf numFmtId="0" fontId="35" fillId="0" borderId="44" xfId="0" applyFont="1" applyBorder="1"/>
    <xf numFmtId="0" fontId="36" fillId="0" borderId="19" xfId="0" applyFont="1" applyBorder="1" applyAlignment="1">
      <alignment horizontal="center" vertical="center" wrapText="1"/>
    </xf>
    <xf numFmtId="0" fontId="37" fillId="0" borderId="20" xfId="0" applyFont="1" applyBorder="1"/>
    <xf numFmtId="0" fontId="37" fillId="0" borderId="26" xfId="0" applyFont="1" applyBorder="1"/>
    <xf numFmtId="0" fontId="36" fillId="0" borderId="20" xfId="0" applyFont="1" applyBorder="1" applyAlignment="1">
      <alignment horizontal="center" vertical="center" wrapText="1"/>
    </xf>
    <xf numFmtId="0" fontId="36" fillId="0" borderId="39" xfId="0" applyFont="1" applyBorder="1" applyAlignment="1">
      <alignment horizontal="center" vertical="center" wrapText="1"/>
    </xf>
    <xf numFmtId="0" fontId="37" fillId="0" borderId="39" xfId="0" applyFont="1" applyBorder="1"/>
    <xf numFmtId="0" fontId="37" fillId="0" borderId="44" xfId="0" applyFont="1" applyBorder="1"/>
    <xf numFmtId="3" fontId="31" fillId="7" borderId="68" xfId="0" applyNumberFormat="1" applyFont="1" applyFill="1" applyBorder="1" applyAlignment="1">
      <alignment horizontal="center"/>
    </xf>
    <xf numFmtId="0" fontId="33" fillId="9" borderId="30" xfId="0" applyFont="1" applyFill="1" applyBorder="1" applyAlignment="1">
      <alignment horizontal="left" vertical="center" wrapText="1"/>
    </xf>
    <xf numFmtId="0" fontId="35" fillId="0" borderId="27" xfId="0" applyFont="1" applyBorder="1"/>
    <xf numFmtId="49" fontId="33" fillId="0" borderId="39" xfId="0" applyNumberFormat="1" applyFont="1" applyBorder="1" applyAlignment="1">
      <alignment horizontal="center" vertical="center" wrapText="1"/>
    </xf>
    <xf numFmtId="164" fontId="25" fillId="9" borderId="39" xfId="0" applyNumberFormat="1" applyFont="1" applyFill="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429"/>
  <sheetViews>
    <sheetView tabSelected="1" workbookViewId="0">
      <selection activeCell="N288" sqref="N288"/>
    </sheetView>
  </sheetViews>
  <sheetFormatPr baseColWidth="10" defaultColWidth="14.42578125" defaultRowHeight="15" customHeight="1"/>
  <cols>
    <col min="1" max="1" width="1" customWidth="1"/>
    <col min="2" max="2" width="9.28515625" customWidth="1"/>
    <col min="3" max="3" width="28.5703125" customWidth="1"/>
    <col min="4" max="4" width="65.28515625" customWidth="1"/>
    <col min="5" max="5" width="13.85546875" customWidth="1"/>
    <col min="6" max="6" width="17.7109375" customWidth="1"/>
    <col min="7" max="7" width="13.28515625" customWidth="1"/>
    <col min="8" max="8" width="16.7109375" customWidth="1"/>
  </cols>
  <sheetData>
    <row r="1" spans="1:14">
      <c r="A1" s="36"/>
      <c r="B1" s="217" t="s">
        <v>62</v>
      </c>
      <c r="C1" s="218"/>
      <c r="D1" s="218"/>
      <c r="E1" s="218"/>
      <c r="F1" s="218"/>
      <c r="G1" s="218"/>
      <c r="H1" s="218"/>
      <c r="I1" s="218"/>
      <c r="J1" s="218"/>
      <c r="K1" s="218"/>
      <c r="L1" s="218"/>
      <c r="M1" s="218"/>
      <c r="N1" s="218"/>
    </row>
    <row r="2" spans="1:14">
      <c r="B2" s="219"/>
      <c r="C2" s="220"/>
      <c r="D2" s="220"/>
      <c r="E2" s="220"/>
      <c r="F2" s="220"/>
      <c r="G2" s="220"/>
      <c r="H2" s="220"/>
      <c r="I2" s="220"/>
      <c r="J2" s="220"/>
      <c r="K2" s="220"/>
      <c r="L2" s="220"/>
      <c r="M2" s="220"/>
      <c r="N2" s="220"/>
    </row>
    <row r="3" spans="1:14" ht="15.75" thickBot="1">
      <c r="B3" s="219"/>
      <c r="C3" s="220"/>
      <c r="D3" s="220"/>
      <c r="E3" s="220"/>
      <c r="F3" s="220"/>
      <c r="G3" s="220"/>
      <c r="H3" s="220"/>
      <c r="I3" s="220"/>
      <c r="J3" s="220"/>
      <c r="K3" s="220"/>
      <c r="L3" s="220"/>
      <c r="M3" s="220"/>
      <c r="N3" s="220"/>
    </row>
    <row r="4" spans="1:14" ht="15.75" thickTop="1">
      <c r="B4" s="227" t="s">
        <v>0</v>
      </c>
      <c r="C4" s="230" t="s">
        <v>63</v>
      </c>
      <c r="D4" s="230" t="s">
        <v>64</v>
      </c>
      <c r="E4" s="231" t="s">
        <v>1</v>
      </c>
      <c r="F4" s="232" t="s">
        <v>2</v>
      </c>
      <c r="G4" s="233" t="s">
        <v>65</v>
      </c>
      <c r="H4" s="234"/>
      <c r="I4" s="235" t="s">
        <v>3</v>
      </c>
      <c r="J4" s="224"/>
      <c r="K4" s="236"/>
      <c r="L4" s="223" t="s">
        <v>4</v>
      </c>
      <c r="M4" s="224"/>
      <c r="N4" s="225"/>
    </row>
    <row r="5" spans="1:14" ht="15.75" thickBot="1">
      <c r="B5" s="228"/>
      <c r="C5" s="216"/>
      <c r="D5" s="216"/>
      <c r="E5" s="216"/>
      <c r="F5" s="216"/>
      <c r="G5" s="208"/>
      <c r="H5" s="209"/>
      <c r="I5" s="210"/>
      <c r="J5" s="211"/>
      <c r="K5" s="212"/>
      <c r="L5" s="213"/>
      <c r="M5" s="214"/>
      <c r="N5" s="215"/>
    </row>
    <row r="6" spans="1:14" ht="15.75" thickBot="1">
      <c r="B6" s="229"/>
      <c r="C6" s="221"/>
      <c r="D6" s="221"/>
      <c r="E6" s="221"/>
      <c r="F6" s="221"/>
      <c r="G6" s="37" t="s">
        <v>5</v>
      </c>
      <c r="H6" s="38" t="s">
        <v>6</v>
      </c>
      <c r="I6" s="39" t="s">
        <v>7</v>
      </c>
      <c r="J6" s="40" t="s">
        <v>8</v>
      </c>
      <c r="K6" s="41" t="s">
        <v>9</v>
      </c>
      <c r="L6" s="42" t="s">
        <v>10</v>
      </c>
      <c r="M6" s="43" t="s">
        <v>11</v>
      </c>
      <c r="N6" s="44" t="s">
        <v>12</v>
      </c>
    </row>
    <row r="7" spans="1:14" ht="20.25" customHeight="1">
      <c r="B7" s="237" t="s">
        <v>66</v>
      </c>
      <c r="C7" s="296" t="s">
        <v>67</v>
      </c>
      <c r="D7" s="272" t="s">
        <v>68</v>
      </c>
      <c r="E7" s="65"/>
      <c r="F7" s="51">
        <v>1072000</v>
      </c>
      <c r="G7" s="52" t="s">
        <v>38</v>
      </c>
      <c r="H7" s="53">
        <v>1072000</v>
      </c>
      <c r="I7" s="66">
        <v>4079</v>
      </c>
      <c r="J7" s="26">
        <v>44419</v>
      </c>
      <c r="K7" s="67">
        <v>1072000</v>
      </c>
      <c r="L7" s="68">
        <v>1253498</v>
      </c>
      <c r="M7" s="26">
        <v>44553</v>
      </c>
      <c r="N7" s="259">
        <v>0</v>
      </c>
    </row>
    <row r="8" spans="1:14" ht="15.75" customHeight="1">
      <c r="B8" s="238"/>
      <c r="C8" s="297"/>
      <c r="D8" s="287"/>
      <c r="E8" s="50"/>
      <c r="F8" s="64"/>
      <c r="G8" s="52"/>
      <c r="H8" s="53"/>
      <c r="I8" s="54"/>
      <c r="J8" s="24"/>
      <c r="K8" s="55"/>
      <c r="L8" s="56"/>
      <c r="M8" s="24"/>
      <c r="N8" s="259"/>
    </row>
    <row r="9" spans="1:14" ht="18" customHeight="1" thickBot="1">
      <c r="B9" s="239"/>
      <c r="C9" s="298"/>
      <c r="D9" s="287"/>
      <c r="E9" s="50"/>
      <c r="F9" s="58"/>
      <c r="G9" s="59"/>
      <c r="H9" s="60"/>
      <c r="I9" s="61"/>
      <c r="J9" s="27"/>
      <c r="K9" s="62"/>
      <c r="L9" s="63"/>
      <c r="M9" s="27"/>
      <c r="N9" s="264"/>
    </row>
    <row r="10" spans="1:14" ht="15.75" customHeight="1">
      <c r="B10" s="237" t="s">
        <v>69</v>
      </c>
      <c r="C10" s="296" t="s">
        <v>13</v>
      </c>
      <c r="D10" s="272" t="s">
        <v>70</v>
      </c>
      <c r="E10" s="5"/>
      <c r="F10" s="71">
        <v>5274381000</v>
      </c>
      <c r="G10" s="52"/>
      <c r="H10" s="53"/>
      <c r="I10" s="47"/>
      <c r="J10" s="25"/>
      <c r="K10" s="48"/>
      <c r="L10" s="49"/>
      <c r="M10" s="25"/>
      <c r="N10" s="260"/>
    </row>
    <row r="11" spans="1:14" ht="15.75" customHeight="1">
      <c r="B11" s="238"/>
      <c r="C11" s="297"/>
      <c r="D11" s="287"/>
      <c r="E11" s="6" t="s">
        <v>29</v>
      </c>
      <c r="F11" s="64">
        <v>3762948000</v>
      </c>
      <c r="G11" s="52" t="s">
        <v>45</v>
      </c>
      <c r="H11" s="72">
        <v>1254316000</v>
      </c>
      <c r="I11" s="54">
        <v>408</v>
      </c>
      <c r="J11" s="24">
        <v>44218</v>
      </c>
      <c r="K11" s="55">
        <v>1254316000</v>
      </c>
      <c r="L11" s="56">
        <v>209403586</v>
      </c>
      <c r="M11" s="24">
        <v>44257</v>
      </c>
      <c r="N11" s="259">
        <v>1044912414</v>
      </c>
    </row>
    <row r="12" spans="1:14" ht="15.75" customHeight="1">
      <c r="B12" s="238"/>
      <c r="C12" s="297"/>
      <c r="D12" s="287"/>
      <c r="E12" s="6"/>
      <c r="F12" s="64"/>
      <c r="G12" s="52"/>
      <c r="H12" s="53"/>
      <c r="I12" s="54"/>
      <c r="J12" s="24"/>
      <c r="K12" s="55"/>
      <c r="L12" s="56">
        <v>208106853</v>
      </c>
      <c r="M12" s="24">
        <v>44281</v>
      </c>
      <c r="N12" s="259">
        <f t="shared" ref="N12:N14" si="0">N11-L12</f>
        <v>836805561</v>
      </c>
    </row>
    <row r="13" spans="1:14" ht="15.75" customHeight="1">
      <c r="B13" s="238"/>
      <c r="C13" s="297"/>
      <c r="D13" s="287"/>
      <c r="E13" s="6"/>
      <c r="F13" s="64"/>
      <c r="G13" s="52"/>
      <c r="H13" s="53"/>
      <c r="I13" s="54"/>
      <c r="J13" s="24"/>
      <c r="K13" s="55"/>
      <c r="L13" s="56">
        <v>387564747</v>
      </c>
      <c r="M13" s="24">
        <v>44321</v>
      </c>
      <c r="N13" s="259">
        <f t="shared" si="0"/>
        <v>449240814</v>
      </c>
    </row>
    <row r="14" spans="1:14" ht="15.75" customHeight="1">
      <c r="B14" s="238"/>
      <c r="C14" s="297"/>
      <c r="D14" s="287"/>
      <c r="E14" s="6"/>
      <c r="F14" s="64"/>
      <c r="G14" s="52"/>
      <c r="H14" s="53"/>
      <c r="I14" s="54"/>
      <c r="J14" s="24"/>
      <c r="K14" s="73"/>
      <c r="L14" s="56">
        <v>232184761</v>
      </c>
      <c r="M14" s="24">
        <v>44336</v>
      </c>
      <c r="N14" s="259">
        <f t="shared" si="0"/>
        <v>217056053</v>
      </c>
    </row>
    <row r="15" spans="1:14" ht="15.75" customHeight="1">
      <c r="B15" s="238"/>
      <c r="C15" s="297"/>
      <c r="D15" s="287"/>
      <c r="E15" s="6"/>
      <c r="F15" s="64"/>
      <c r="G15" s="52"/>
      <c r="H15" s="53"/>
      <c r="I15" s="54"/>
      <c r="J15" s="24"/>
      <c r="K15" s="73"/>
      <c r="L15" s="56">
        <v>217077899</v>
      </c>
      <c r="M15" s="24">
        <v>44362</v>
      </c>
      <c r="N15" s="259">
        <v>0</v>
      </c>
    </row>
    <row r="16" spans="1:14" ht="15.75" customHeight="1">
      <c r="B16" s="238"/>
      <c r="C16" s="297"/>
      <c r="D16" s="287"/>
      <c r="E16" s="6"/>
      <c r="F16" s="51"/>
      <c r="G16" s="52" t="s">
        <v>18</v>
      </c>
      <c r="H16" s="53">
        <v>1254316000</v>
      </c>
      <c r="I16" s="54">
        <v>3179</v>
      </c>
      <c r="J16" s="24">
        <v>44371</v>
      </c>
      <c r="K16" s="55">
        <v>1254316000</v>
      </c>
      <c r="L16" s="56">
        <v>363970124</v>
      </c>
      <c r="M16" s="24">
        <v>44420</v>
      </c>
      <c r="N16" s="259">
        <v>890345876</v>
      </c>
    </row>
    <row r="17" spans="2:14" ht="15.75" customHeight="1">
      <c r="B17" s="238"/>
      <c r="C17" s="297"/>
      <c r="D17" s="287"/>
      <c r="E17" s="6"/>
      <c r="F17" s="51"/>
      <c r="G17" s="52"/>
      <c r="H17" s="53"/>
      <c r="I17" s="54"/>
      <c r="J17" s="24"/>
      <c r="K17" s="55"/>
      <c r="L17" s="68">
        <v>208994278</v>
      </c>
      <c r="M17" s="26">
        <v>44440</v>
      </c>
      <c r="N17" s="259">
        <f t="shared" ref="N17:N19" si="1">N16-L17</f>
        <v>681351598</v>
      </c>
    </row>
    <row r="18" spans="2:14" ht="15.75" customHeight="1">
      <c r="B18" s="238"/>
      <c r="C18" s="297"/>
      <c r="D18" s="287"/>
      <c r="E18" s="6"/>
      <c r="F18" s="51"/>
      <c r="G18" s="52"/>
      <c r="H18" s="53"/>
      <c r="I18" s="54"/>
      <c r="J18" s="24"/>
      <c r="K18" s="55"/>
      <c r="L18" s="68">
        <v>210451868</v>
      </c>
      <c r="M18" s="26">
        <v>44467</v>
      </c>
      <c r="N18" s="259">
        <f t="shared" si="1"/>
        <v>470899730</v>
      </c>
    </row>
    <row r="19" spans="2:14" ht="15.75" customHeight="1">
      <c r="B19" s="238"/>
      <c r="C19" s="297"/>
      <c r="D19" s="287"/>
      <c r="E19" s="6"/>
      <c r="F19" s="51"/>
      <c r="G19" s="52"/>
      <c r="H19" s="74"/>
      <c r="I19" s="54"/>
      <c r="J19" s="24"/>
      <c r="K19" s="73"/>
      <c r="L19" s="68">
        <v>379122737</v>
      </c>
      <c r="M19" s="26">
        <v>44488</v>
      </c>
      <c r="N19" s="259">
        <f t="shared" si="1"/>
        <v>91776993</v>
      </c>
    </row>
    <row r="20" spans="2:14" ht="15.75" customHeight="1">
      <c r="B20" s="238"/>
      <c r="C20" s="297"/>
      <c r="D20" s="287"/>
      <c r="E20" s="6"/>
      <c r="F20" s="51"/>
      <c r="G20" s="52"/>
      <c r="H20" s="53"/>
      <c r="I20" s="54"/>
      <c r="J20" s="24"/>
      <c r="K20" s="73"/>
      <c r="L20" s="68">
        <v>91777613</v>
      </c>
      <c r="M20" s="26">
        <v>44504</v>
      </c>
      <c r="N20" s="259">
        <v>0</v>
      </c>
    </row>
    <row r="21" spans="2:14" ht="15.75" customHeight="1">
      <c r="B21" s="238"/>
      <c r="C21" s="297"/>
      <c r="D21" s="287"/>
      <c r="E21" s="6"/>
      <c r="F21" s="51"/>
      <c r="G21" s="52" t="s">
        <v>26</v>
      </c>
      <c r="H21" s="53">
        <v>1254316000</v>
      </c>
      <c r="I21" s="66">
        <v>5748</v>
      </c>
      <c r="J21" s="26">
        <v>44504</v>
      </c>
      <c r="K21" s="75">
        <v>1254316000</v>
      </c>
      <c r="L21" s="68">
        <v>355675486</v>
      </c>
      <c r="M21" s="26">
        <v>44552</v>
      </c>
      <c r="N21" s="259">
        <f>K21-L21</f>
        <v>898640514</v>
      </c>
    </row>
    <row r="22" spans="2:14" ht="15.75" customHeight="1">
      <c r="B22" s="238"/>
      <c r="C22" s="297"/>
      <c r="D22" s="287"/>
      <c r="E22" s="6"/>
      <c r="F22" s="51"/>
      <c r="G22" s="52"/>
      <c r="H22" s="53"/>
      <c r="I22" s="54"/>
      <c r="J22" s="24"/>
      <c r="K22" s="73"/>
      <c r="L22" s="56"/>
      <c r="M22" s="24"/>
      <c r="N22" s="259"/>
    </row>
    <row r="23" spans="2:14" ht="15.75" customHeight="1">
      <c r="B23" s="238"/>
      <c r="C23" s="297"/>
      <c r="D23" s="287"/>
      <c r="E23" s="6" t="s">
        <v>48</v>
      </c>
      <c r="F23" s="51">
        <v>1385476</v>
      </c>
      <c r="G23" s="52" t="s">
        <v>45</v>
      </c>
      <c r="H23" s="53">
        <v>461826000</v>
      </c>
      <c r="I23" s="54">
        <v>408</v>
      </c>
      <c r="J23" s="24">
        <v>44218</v>
      </c>
      <c r="K23" s="55">
        <v>461826000</v>
      </c>
      <c r="L23" s="56">
        <v>152618474</v>
      </c>
      <c r="M23" s="24">
        <v>44257</v>
      </c>
      <c r="N23" s="259">
        <f>K23-L23</f>
        <v>309207526</v>
      </c>
    </row>
    <row r="24" spans="2:14" ht="15.75" customHeight="1">
      <c r="B24" s="238"/>
      <c r="C24" s="297"/>
      <c r="D24" s="287"/>
      <c r="E24" s="6"/>
      <c r="F24" s="51"/>
      <c r="G24" s="52"/>
      <c r="H24" s="53"/>
      <c r="I24" s="54"/>
      <c r="J24" s="24"/>
      <c r="K24" s="55"/>
      <c r="L24" s="56">
        <v>104919547</v>
      </c>
      <c r="M24" s="24">
        <v>44281</v>
      </c>
      <c r="N24" s="259">
        <f t="shared" ref="N24:N26" si="2">N23-L24</f>
        <v>204287979</v>
      </c>
    </row>
    <row r="25" spans="2:14" ht="15.75" customHeight="1">
      <c r="B25" s="238"/>
      <c r="C25" s="297"/>
      <c r="D25" s="287"/>
      <c r="E25" s="6"/>
      <c r="F25" s="51"/>
      <c r="G25" s="52"/>
      <c r="H25" s="53"/>
      <c r="I25" s="54"/>
      <c r="J25" s="24"/>
      <c r="K25" s="55"/>
      <c r="L25" s="56">
        <v>115220097</v>
      </c>
      <c r="M25" s="24">
        <v>44321</v>
      </c>
      <c r="N25" s="259">
        <f t="shared" si="2"/>
        <v>89067882</v>
      </c>
    </row>
    <row r="26" spans="2:14" ht="15.75" customHeight="1">
      <c r="B26" s="238"/>
      <c r="C26" s="297"/>
      <c r="D26" s="287"/>
      <c r="E26" s="6"/>
      <c r="F26" s="51"/>
      <c r="G26" s="52"/>
      <c r="H26" s="53"/>
      <c r="I26" s="54"/>
      <c r="J26" s="24"/>
      <c r="K26" s="73"/>
      <c r="L26" s="56">
        <v>86791513</v>
      </c>
      <c r="M26" s="24">
        <v>44336</v>
      </c>
      <c r="N26" s="259">
        <f t="shared" si="2"/>
        <v>2276369</v>
      </c>
    </row>
    <row r="27" spans="2:14" ht="15.75" customHeight="1">
      <c r="B27" s="238"/>
      <c r="C27" s="297"/>
      <c r="D27" s="287"/>
      <c r="E27" s="6"/>
      <c r="F27" s="51"/>
      <c r="G27" s="52"/>
      <c r="H27" s="53"/>
      <c r="I27" s="54"/>
      <c r="J27" s="24"/>
      <c r="K27" s="73"/>
      <c r="L27" s="56">
        <v>2277081</v>
      </c>
      <c r="M27" s="24">
        <v>44362</v>
      </c>
      <c r="N27" s="259">
        <v>0</v>
      </c>
    </row>
    <row r="28" spans="2:14" ht="15.75" customHeight="1">
      <c r="B28" s="238"/>
      <c r="C28" s="297"/>
      <c r="D28" s="287"/>
      <c r="E28" s="6"/>
      <c r="F28" s="51"/>
      <c r="G28" s="52" t="s">
        <v>18</v>
      </c>
      <c r="H28" s="53">
        <v>461825000</v>
      </c>
      <c r="I28" s="54">
        <v>3179</v>
      </c>
      <c r="J28" s="24">
        <v>44371</v>
      </c>
      <c r="K28" s="55">
        <v>461825000</v>
      </c>
      <c r="L28" s="56">
        <v>321585458</v>
      </c>
      <c r="M28" s="24">
        <v>44420</v>
      </c>
      <c r="N28" s="259">
        <f>K28-L28</f>
        <v>140239542</v>
      </c>
    </row>
    <row r="29" spans="2:14" ht="15.75" customHeight="1">
      <c r="B29" s="238"/>
      <c r="C29" s="297"/>
      <c r="D29" s="287"/>
      <c r="E29" s="6"/>
      <c r="F29" s="51"/>
      <c r="G29" s="52"/>
      <c r="H29" s="53"/>
      <c r="I29" s="54"/>
      <c r="J29" s="24"/>
      <c r="K29" s="55"/>
      <c r="L29" s="68">
        <v>79094305</v>
      </c>
      <c r="M29" s="26">
        <v>44440</v>
      </c>
      <c r="N29" s="259">
        <f t="shared" ref="N29:N31" si="3">N28-L29</f>
        <v>61145237</v>
      </c>
    </row>
    <row r="30" spans="2:14" ht="15.75" customHeight="1">
      <c r="B30" s="238"/>
      <c r="C30" s="297"/>
      <c r="D30" s="287"/>
      <c r="E30" s="6"/>
      <c r="F30" s="51"/>
      <c r="G30" s="52"/>
      <c r="H30" s="53"/>
      <c r="I30" s="54"/>
      <c r="J30" s="24"/>
      <c r="K30" s="55"/>
      <c r="L30" s="68">
        <v>59934852</v>
      </c>
      <c r="M30" s="26">
        <v>44467</v>
      </c>
      <c r="N30" s="259">
        <f t="shared" si="3"/>
        <v>1210385</v>
      </c>
    </row>
    <row r="31" spans="2:14" ht="15.75" customHeight="1">
      <c r="B31" s="238"/>
      <c r="C31" s="297"/>
      <c r="D31" s="287"/>
      <c r="E31" s="6"/>
      <c r="F31" s="51"/>
      <c r="G31" s="52"/>
      <c r="H31" s="53"/>
      <c r="I31" s="54"/>
      <c r="J31" s="24"/>
      <c r="K31" s="73"/>
      <c r="L31" s="68">
        <v>1211067</v>
      </c>
      <c r="M31" s="26">
        <v>44488</v>
      </c>
      <c r="N31" s="259">
        <f t="shared" si="3"/>
        <v>-682</v>
      </c>
    </row>
    <row r="32" spans="2:14" ht="15.75" customHeight="1">
      <c r="B32" s="238"/>
      <c r="C32" s="297"/>
      <c r="D32" s="287"/>
      <c r="E32" s="6"/>
      <c r="F32" s="51"/>
      <c r="G32" s="52"/>
      <c r="H32" s="53"/>
      <c r="I32" s="54"/>
      <c r="J32" s="24"/>
      <c r="K32" s="73"/>
      <c r="L32" s="56"/>
      <c r="M32" s="24"/>
      <c r="N32" s="259"/>
    </row>
    <row r="33" spans="2:14" ht="15.75" customHeight="1">
      <c r="B33" s="238"/>
      <c r="C33" s="297"/>
      <c r="D33" s="287"/>
      <c r="E33" s="6"/>
      <c r="F33" s="51"/>
      <c r="G33" s="52" t="s">
        <v>26</v>
      </c>
      <c r="H33" s="53">
        <v>461825000</v>
      </c>
      <c r="I33" s="66">
        <v>5748</v>
      </c>
      <c r="J33" s="26">
        <v>44504</v>
      </c>
      <c r="K33" s="75">
        <v>461825000</v>
      </c>
      <c r="L33" s="68">
        <v>303869220</v>
      </c>
      <c r="M33" s="26">
        <v>44552</v>
      </c>
      <c r="N33" s="259">
        <f>K33-L33</f>
        <v>157955780</v>
      </c>
    </row>
    <row r="34" spans="2:14" ht="15.75" customHeight="1">
      <c r="B34" s="238"/>
      <c r="C34" s="297"/>
      <c r="D34" s="287"/>
      <c r="E34" s="6"/>
      <c r="F34" s="51"/>
      <c r="G34" s="52"/>
      <c r="H34" s="53"/>
      <c r="I34" s="54"/>
      <c r="J34" s="24"/>
      <c r="K34" s="226">
        <v>115957000</v>
      </c>
      <c r="L34" s="56"/>
      <c r="M34" s="24"/>
      <c r="N34" s="259"/>
    </row>
    <row r="35" spans="2:14" ht="15.75" customHeight="1">
      <c r="B35" s="238"/>
      <c r="C35" s="297"/>
      <c r="D35" s="287"/>
      <c r="E35" s="6" t="s">
        <v>50</v>
      </c>
      <c r="F35" s="51">
        <v>115957000</v>
      </c>
      <c r="G35" s="52" t="s">
        <v>45</v>
      </c>
      <c r="H35" s="53">
        <v>115957000</v>
      </c>
      <c r="I35" s="54">
        <v>408</v>
      </c>
      <c r="J35" s="24">
        <v>44218</v>
      </c>
      <c r="K35" s="222"/>
      <c r="L35" s="56">
        <v>6571639</v>
      </c>
      <c r="M35" s="24">
        <v>44257</v>
      </c>
      <c r="N35" s="259">
        <f>K34-L35</f>
        <v>109385361</v>
      </c>
    </row>
    <row r="36" spans="2:14" ht="15.75" customHeight="1">
      <c r="B36" s="238"/>
      <c r="C36" s="297"/>
      <c r="D36" s="287"/>
      <c r="E36" s="6"/>
      <c r="F36" s="51"/>
      <c r="G36" s="52"/>
      <c r="H36" s="53"/>
      <c r="I36" s="54"/>
      <c r="J36" s="24"/>
      <c r="K36" s="76"/>
      <c r="L36" s="56">
        <v>6642086</v>
      </c>
      <c r="M36" s="24">
        <v>44281</v>
      </c>
      <c r="N36" s="259">
        <f t="shared" ref="N36:N38" si="4">N35-L36</f>
        <v>102743275</v>
      </c>
    </row>
    <row r="37" spans="2:14" ht="15.75" customHeight="1">
      <c r="B37" s="238"/>
      <c r="C37" s="297"/>
      <c r="D37" s="287"/>
      <c r="E37" s="6"/>
      <c r="F37" s="51"/>
      <c r="G37" s="52"/>
      <c r="H37" s="53"/>
      <c r="I37" s="54"/>
      <c r="J37" s="24"/>
      <c r="K37" s="76"/>
      <c r="L37" s="56">
        <v>15058285</v>
      </c>
      <c r="M37" s="24">
        <v>44321</v>
      </c>
      <c r="N37" s="259">
        <f t="shared" si="4"/>
        <v>87684990</v>
      </c>
    </row>
    <row r="38" spans="2:14" ht="15.75" customHeight="1">
      <c r="B38" s="238"/>
      <c r="C38" s="297"/>
      <c r="D38" s="287"/>
      <c r="E38" s="6"/>
      <c r="F38" s="51"/>
      <c r="G38" s="52"/>
      <c r="H38" s="53"/>
      <c r="I38" s="54"/>
      <c r="J38" s="24"/>
      <c r="K38" s="76"/>
      <c r="L38" s="56">
        <v>18432617</v>
      </c>
      <c r="M38" s="24">
        <v>44336</v>
      </c>
      <c r="N38" s="259">
        <f t="shared" si="4"/>
        <v>69252373</v>
      </c>
    </row>
    <row r="39" spans="2:14" ht="15.75" customHeight="1">
      <c r="B39" s="238"/>
      <c r="C39" s="297"/>
      <c r="D39" s="287"/>
      <c r="E39" s="6"/>
      <c r="F39" s="51"/>
      <c r="G39" s="52"/>
      <c r="H39" s="53"/>
      <c r="I39" s="54"/>
      <c r="J39" s="24"/>
      <c r="K39" s="76"/>
      <c r="L39" s="56">
        <v>9791556</v>
      </c>
      <c r="M39" s="24">
        <v>44362</v>
      </c>
      <c r="N39" s="259">
        <v>59460817</v>
      </c>
    </row>
    <row r="40" spans="2:14" ht="15.75" customHeight="1">
      <c r="B40" s="238"/>
      <c r="C40" s="297"/>
      <c r="D40" s="287"/>
      <c r="E40" s="6"/>
      <c r="F40" s="51"/>
      <c r="G40" s="52"/>
      <c r="H40" s="53"/>
      <c r="I40" s="54"/>
      <c r="J40" s="24"/>
      <c r="K40" s="76"/>
      <c r="L40" s="56">
        <v>9595017</v>
      </c>
      <c r="M40" s="24">
        <v>44420</v>
      </c>
      <c r="N40" s="259">
        <f t="shared" ref="N40:N45" si="5">N39-L40</f>
        <v>49865800</v>
      </c>
    </row>
    <row r="41" spans="2:14" ht="15.75" customHeight="1">
      <c r="B41" s="238"/>
      <c r="C41" s="297"/>
      <c r="D41" s="287"/>
      <c r="E41" s="6"/>
      <c r="F41" s="51"/>
      <c r="G41" s="52"/>
      <c r="H41" s="53"/>
      <c r="I41" s="54"/>
      <c r="J41" s="24"/>
      <c r="K41" s="76"/>
      <c r="L41" s="68">
        <v>13802810</v>
      </c>
      <c r="M41" s="26">
        <v>44440</v>
      </c>
      <c r="N41" s="259">
        <f t="shared" si="5"/>
        <v>36062990</v>
      </c>
    </row>
    <row r="42" spans="2:14" ht="15.75" customHeight="1">
      <c r="B42" s="238"/>
      <c r="C42" s="297"/>
      <c r="D42" s="287"/>
      <c r="E42" s="6"/>
      <c r="F42" s="51"/>
      <c r="G42" s="52"/>
      <c r="H42" s="53"/>
      <c r="I42" s="54"/>
      <c r="J42" s="24"/>
      <c r="K42" s="76"/>
      <c r="L42" s="68">
        <v>8608725</v>
      </c>
      <c r="M42" s="26">
        <v>44467</v>
      </c>
      <c r="N42" s="259">
        <f t="shared" si="5"/>
        <v>27454265</v>
      </c>
    </row>
    <row r="43" spans="2:14" ht="15.75" customHeight="1">
      <c r="B43" s="238"/>
      <c r="C43" s="297"/>
      <c r="D43" s="287"/>
      <c r="E43" s="6"/>
      <c r="F43" s="51"/>
      <c r="G43" s="52"/>
      <c r="H43" s="53"/>
      <c r="I43" s="54"/>
      <c r="J43" s="24"/>
      <c r="K43" s="76"/>
      <c r="L43" s="68">
        <v>4703976</v>
      </c>
      <c r="M43" s="26">
        <v>44488</v>
      </c>
      <c r="N43" s="259">
        <f t="shared" si="5"/>
        <v>22750289</v>
      </c>
    </row>
    <row r="44" spans="2:14" ht="15.75" customHeight="1">
      <c r="B44" s="238"/>
      <c r="C44" s="297"/>
      <c r="D44" s="287"/>
      <c r="E44" s="6"/>
      <c r="F44" s="51"/>
      <c r="G44" s="52"/>
      <c r="H44" s="53"/>
      <c r="I44" s="54"/>
      <c r="J44" s="24"/>
      <c r="K44" s="76"/>
      <c r="L44" s="68">
        <v>267008</v>
      </c>
      <c r="M44" s="26">
        <v>44504</v>
      </c>
      <c r="N44" s="259">
        <f t="shared" si="5"/>
        <v>22483281</v>
      </c>
    </row>
    <row r="45" spans="2:14" ht="15.75" customHeight="1">
      <c r="B45" s="238"/>
      <c r="C45" s="297"/>
      <c r="D45" s="287"/>
      <c r="E45" s="6"/>
      <c r="F45" s="51"/>
      <c r="G45" s="52"/>
      <c r="H45" s="53"/>
      <c r="I45" s="54"/>
      <c r="J45" s="24"/>
      <c r="K45" s="76"/>
      <c r="L45" s="68">
        <v>6716956</v>
      </c>
      <c r="M45" s="26">
        <v>44552</v>
      </c>
      <c r="N45" s="259">
        <f t="shared" si="5"/>
        <v>15766325</v>
      </c>
    </row>
    <row r="46" spans="2:14" ht="15.75" customHeight="1">
      <c r="B46" s="238"/>
      <c r="C46" s="297"/>
      <c r="D46" s="287"/>
      <c r="E46" s="6"/>
      <c r="F46" s="51"/>
      <c r="G46" s="52"/>
      <c r="H46" s="53"/>
      <c r="I46" s="54"/>
      <c r="J46" s="24"/>
      <c r="K46" s="76"/>
      <c r="L46" s="56"/>
      <c r="M46" s="24"/>
      <c r="N46" s="259"/>
    </row>
    <row r="47" spans="2:14" ht="15.75" customHeight="1">
      <c r="B47" s="238"/>
      <c r="C47" s="297"/>
      <c r="D47" s="287"/>
      <c r="E47" s="6" t="s">
        <v>51</v>
      </c>
      <c r="F47" s="51">
        <v>10000000</v>
      </c>
      <c r="G47" s="52" t="s">
        <v>45</v>
      </c>
      <c r="H47" s="53">
        <v>10000000</v>
      </c>
      <c r="I47" s="54">
        <v>408</v>
      </c>
      <c r="J47" s="24">
        <v>44218</v>
      </c>
      <c r="K47" s="76">
        <v>10000000</v>
      </c>
      <c r="L47" s="68">
        <v>2845486</v>
      </c>
      <c r="M47" s="26">
        <v>44467</v>
      </c>
      <c r="N47" s="259">
        <f>K47-L47</f>
        <v>7154514</v>
      </c>
    </row>
    <row r="48" spans="2:14" ht="15.75" customHeight="1">
      <c r="B48" s="238"/>
      <c r="C48" s="297"/>
      <c r="D48" s="287"/>
      <c r="E48" s="6"/>
      <c r="F48" s="51"/>
      <c r="G48" s="52"/>
      <c r="H48" s="53"/>
      <c r="I48" s="54"/>
      <c r="J48" s="24"/>
      <c r="K48" s="76"/>
      <c r="L48" s="68">
        <v>1556272</v>
      </c>
      <c r="M48" s="26">
        <v>44488</v>
      </c>
      <c r="N48" s="259">
        <f t="shared" ref="N48:N50" si="6">N47-L48</f>
        <v>5598242</v>
      </c>
    </row>
    <row r="49" spans="2:14" ht="15.75" customHeight="1">
      <c r="B49" s="238"/>
      <c r="C49" s="297"/>
      <c r="D49" s="287"/>
      <c r="E49" s="6"/>
      <c r="F49" s="64"/>
      <c r="G49" s="77"/>
      <c r="H49" s="78"/>
      <c r="I49" s="54"/>
      <c r="J49" s="24"/>
      <c r="K49" s="55"/>
      <c r="L49" s="68">
        <v>3890685</v>
      </c>
      <c r="M49" s="26">
        <v>44504</v>
      </c>
      <c r="N49" s="261">
        <f t="shared" si="6"/>
        <v>1707557</v>
      </c>
    </row>
    <row r="50" spans="2:14" ht="15.75" customHeight="1">
      <c r="B50" s="238"/>
      <c r="C50" s="297"/>
      <c r="D50" s="287"/>
      <c r="E50" s="6"/>
      <c r="F50" s="64"/>
      <c r="G50" s="77"/>
      <c r="H50" s="78"/>
      <c r="I50" s="54"/>
      <c r="J50" s="24"/>
      <c r="K50" s="55"/>
      <c r="L50" s="68">
        <v>730489</v>
      </c>
      <c r="M50" s="26">
        <v>44552</v>
      </c>
      <c r="N50" s="261">
        <f t="shared" si="6"/>
        <v>977068</v>
      </c>
    </row>
    <row r="51" spans="2:14" ht="15.75" customHeight="1" thickBot="1">
      <c r="B51" s="239"/>
      <c r="C51" s="298"/>
      <c r="D51" s="288"/>
      <c r="E51" s="15"/>
      <c r="F51" s="58"/>
      <c r="G51" s="59"/>
      <c r="H51" s="60"/>
      <c r="I51" s="61"/>
      <c r="J51" s="27"/>
      <c r="K51" s="62"/>
      <c r="L51" s="63"/>
      <c r="M51" s="27"/>
      <c r="N51" s="264"/>
    </row>
    <row r="52" spans="2:14" ht="15.75" customHeight="1">
      <c r="B52" s="237" t="s">
        <v>71</v>
      </c>
      <c r="C52" s="296" t="s">
        <v>72</v>
      </c>
      <c r="D52" s="273" t="s">
        <v>73</v>
      </c>
      <c r="E52" s="83"/>
      <c r="F52" s="79">
        <v>5300000</v>
      </c>
      <c r="G52" s="11" t="s">
        <v>38</v>
      </c>
      <c r="H52" s="46">
        <v>5300000</v>
      </c>
      <c r="I52" s="84">
        <v>4228</v>
      </c>
      <c r="J52" s="35">
        <v>44427</v>
      </c>
      <c r="K52" s="85">
        <v>5300000</v>
      </c>
      <c r="L52" s="86">
        <v>5300000</v>
      </c>
      <c r="M52" s="35">
        <v>44568</v>
      </c>
      <c r="N52" s="260">
        <v>0</v>
      </c>
    </row>
    <row r="53" spans="2:14" ht="20.25" customHeight="1">
      <c r="B53" s="238"/>
      <c r="C53" s="297"/>
      <c r="D53" s="287"/>
      <c r="E53" s="87"/>
      <c r="F53" s="64"/>
      <c r="G53" s="52"/>
      <c r="H53" s="53"/>
      <c r="I53" s="54"/>
      <c r="J53" s="24"/>
      <c r="K53" s="55"/>
      <c r="L53" s="56"/>
      <c r="M53" s="24"/>
      <c r="N53" s="259"/>
    </row>
    <row r="54" spans="2:14" ht="15.75" customHeight="1">
      <c r="B54" s="238"/>
      <c r="C54" s="297"/>
      <c r="D54" s="287"/>
      <c r="E54" s="87"/>
      <c r="F54" s="64"/>
      <c r="G54" s="52"/>
      <c r="H54" s="53"/>
      <c r="I54" s="54"/>
      <c r="J54" s="24"/>
      <c r="K54" s="55"/>
      <c r="L54" s="56"/>
      <c r="M54" s="24"/>
      <c r="N54" s="259"/>
    </row>
    <row r="55" spans="2:14" ht="15.75" customHeight="1" thickBot="1">
      <c r="B55" s="239"/>
      <c r="C55" s="298"/>
      <c r="D55" s="288"/>
      <c r="E55" s="87"/>
      <c r="F55" s="64"/>
      <c r="G55" s="52"/>
      <c r="H55" s="53"/>
      <c r="I55" s="54"/>
      <c r="J55" s="24"/>
      <c r="K55" s="55"/>
      <c r="L55" s="56"/>
      <c r="M55" s="24"/>
      <c r="N55" s="259"/>
    </row>
    <row r="56" spans="2:14" ht="15.75" customHeight="1">
      <c r="B56" s="237" t="s">
        <v>74</v>
      </c>
      <c r="C56" s="296" t="s">
        <v>75</v>
      </c>
      <c r="D56" s="274" t="s">
        <v>76</v>
      </c>
      <c r="E56" s="9"/>
      <c r="F56" s="79">
        <v>5000000</v>
      </c>
      <c r="G56" s="11" t="s">
        <v>38</v>
      </c>
      <c r="H56" s="46">
        <v>5000000</v>
      </c>
      <c r="I56" s="47">
        <v>3483</v>
      </c>
      <c r="J56" s="25">
        <v>44386</v>
      </c>
      <c r="K56" s="48">
        <v>5000000</v>
      </c>
      <c r="L56" s="86">
        <v>5042354</v>
      </c>
      <c r="M56" s="35">
        <v>44544</v>
      </c>
      <c r="N56" s="260">
        <v>0</v>
      </c>
    </row>
    <row r="57" spans="2:14" ht="15.75" customHeight="1">
      <c r="B57" s="238"/>
      <c r="C57" s="297"/>
      <c r="D57" s="287"/>
      <c r="E57" s="50"/>
      <c r="F57" s="64"/>
      <c r="G57" s="52"/>
      <c r="H57" s="53"/>
      <c r="I57" s="54"/>
      <c r="J57" s="24"/>
      <c r="K57" s="55"/>
      <c r="L57" s="56"/>
      <c r="M57" s="24"/>
      <c r="N57" s="259"/>
    </row>
    <row r="58" spans="2:14" ht="15.75" customHeight="1" thickBot="1">
      <c r="B58" s="239"/>
      <c r="C58" s="298"/>
      <c r="D58" s="288"/>
      <c r="E58" s="57"/>
      <c r="F58" s="64"/>
      <c r="G58" s="52"/>
      <c r="H58" s="53"/>
      <c r="I58" s="54"/>
      <c r="J58" s="24"/>
      <c r="K58" s="55"/>
      <c r="L58" s="56"/>
      <c r="M58" s="24"/>
      <c r="N58" s="259"/>
    </row>
    <row r="59" spans="2:14" ht="15.75" customHeight="1">
      <c r="B59" s="237" t="s">
        <v>77</v>
      </c>
      <c r="C59" s="296" t="s">
        <v>56</v>
      </c>
      <c r="D59" s="274" t="s">
        <v>78</v>
      </c>
      <c r="E59" s="9"/>
      <c r="F59" s="45">
        <v>750000</v>
      </c>
      <c r="G59" s="11" t="s">
        <v>38</v>
      </c>
      <c r="H59" s="46">
        <v>750000</v>
      </c>
      <c r="I59" s="84">
        <v>4229</v>
      </c>
      <c r="J59" s="35">
        <v>44427</v>
      </c>
      <c r="K59" s="85">
        <v>750000</v>
      </c>
      <c r="L59" s="86">
        <v>680000</v>
      </c>
      <c r="M59" s="35">
        <v>44557</v>
      </c>
      <c r="N59" s="260">
        <f>K59-L59</f>
        <v>70000</v>
      </c>
    </row>
    <row r="60" spans="2:14" ht="15.75" customHeight="1">
      <c r="B60" s="238"/>
      <c r="C60" s="297"/>
      <c r="D60" s="287"/>
      <c r="E60" s="69"/>
      <c r="F60" s="51"/>
      <c r="G60" s="52"/>
      <c r="H60" s="53"/>
      <c r="I60" s="54"/>
      <c r="J60" s="24"/>
      <c r="K60" s="67" t="s">
        <v>14</v>
      </c>
      <c r="L60" s="68">
        <v>70000</v>
      </c>
      <c r="M60" s="26">
        <v>44557</v>
      </c>
      <c r="N60" s="259">
        <f>N59-L60</f>
        <v>0</v>
      </c>
    </row>
    <row r="61" spans="2:14" ht="15.75" customHeight="1" thickBot="1">
      <c r="B61" s="239"/>
      <c r="C61" s="298"/>
      <c r="D61" s="288"/>
      <c r="E61" s="70"/>
      <c r="F61" s="58"/>
      <c r="G61" s="59"/>
      <c r="H61" s="60"/>
      <c r="I61" s="61"/>
      <c r="J61" s="27"/>
      <c r="K61" s="62"/>
      <c r="L61" s="63"/>
      <c r="M61" s="27"/>
      <c r="N61" s="264"/>
    </row>
    <row r="62" spans="2:14" ht="15.75" customHeight="1">
      <c r="B62" s="237" t="s">
        <v>79</v>
      </c>
      <c r="C62" s="296" t="s">
        <v>57</v>
      </c>
      <c r="D62" s="274" t="s">
        <v>80</v>
      </c>
      <c r="E62" s="9"/>
      <c r="F62" s="45">
        <v>1795000</v>
      </c>
      <c r="G62" s="11" t="s">
        <v>38</v>
      </c>
      <c r="H62" s="46">
        <v>1795000</v>
      </c>
      <c r="I62" s="84">
        <v>4505</v>
      </c>
      <c r="J62" s="35">
        <v>44438</v>
      </c>
      <c r="K62" s="85">
        <v>1795000</v>
      </c>
      <c r="L62" s="86">
        <v>2249100</v>
      </c>
      <c r="M62" s="35">
        <v>44545</v>
      </c>
      <c r="N62" s="260">
        <v>0</v>
      </c>
    </row>
    <row r="63" spans="2:14" ht="15.75" customHeight="1">
      <c r="B63" s="238"/>
      <c r="C63" s="297"/>
      <c r="D63" s="287"/>
      <c r="E63" s="69"/>
      <c r="F63" s="51"/>
      <c r="G63" s="52"/>
      <c r="H63" s="53"/>
      <c r="I63" s="54"/>
      <c r="J63" s="24"/>
      <c r="K63" s="55"/>
      <c r="L63" s="56"/>
      <c r="M63" s="24"/>
      <c r="N63" s="259"/>
    </row>
    <row r="64" spans="2:14" ht="15.75" customHeight="1">
      <c r="B64" s="238"/>
      <c r="C64" s="297"/>
      <c r="D64" s="275" t="s">
        <v>81</v>
      </c>
      <c r="E64" s="88"/>
      <c r="F64" s="89">
        <v>2000000</v>
      </c>
      <c r="G64" s="90" t="s">
        <v>38</v>
      </c>
      <c r="H64" s="91">
        <v>2000000</v>
      </c>
      <c r="I64" s="92">
        <v>4505</v>
      </c>
      <c r="J64" s="93">
        <v>44438</v>
      </c>
      <c r="K64" s="94">
        <v>2000000</v>
      </c>
      <c r="L64" s="95">
        <v>2570400</v>
      </c>
      <c r="M64" s="93">
        <v>44545</v>
      </c>
      <c r="N64" s="262">
        <v>0</v>
      </c>
    </row>
    <row r="65" spans="2:14" ht="12" customHeight="1">
      <c r="B65" s="238"/>
      <c r="C65" s="297"/>
      <c r="D65" s="287"/>
      <c r="E65" s="69"/>
      <c r="F65" s="51"/>
      <c r="G65" s="52"/>
      <c r="H65" s="53"/>
      <c r="I65" s="54"/>
      <c r="J65" s="24"/>
      <c r="K65" s="55"/>
      <c r="L65" s="56"/>
      <c r="M65" s="24"/>
      <c r="N65" s="259"/>
    </row>
    <row r="66" spans="2:14" ht="15.75" customHeight="1" thickBot="1">
      <c r="B66" s="239"/>
      <c r="C66" s="298"/>
      <c r="D66" s="288"/>
      <c r="E66" s="70"/>
      <c r="F66" s="58"/>
      <c r="G66" s="59"/>
      <c r="H66" s="60"/>
      <c r="I66" s="61"/>
      <c r="J66" s="27"/>
      <c r="K66" s="62"/>
      <c r="L66" s="63"/>
      <c r="M66" s="27"/>
      <c r="N66" s="264"/>
    </row>
    <row r="67" spans="2:14" ht="17.25" customHeight="1">
      <c r="B67" s="237" t="s">
        <v>82</v>
      </c>
      <c r="C67" s="296" t="s">
        <v>15</v>
      </c>
      <c r="D67" s="274" t="s">
        <v>83</v>
      </c>
      <c r="E67" s="99"/>
      <c r="F67" s="79">
        <v>3000000</v>
      </c>
      <c r="G67" s="11" t="s">
        <v>38</v>
      </c>
      <c r="H67" s="46">
        <v>3000000</v>
      </c>
      <c r="I67" s="47">
        <v>3849</v>
      </c>
      <c r="J67" s="25">
        <v>44406</v>
      </c>
      <c r="K67" s="48">
        <v>3000000</v>
      </c>
      <c r="L67" s="86">
        <v>3036577</v>
      </c>
      <c r="M67" s="35">
        <v>44566</v>
      </c>
      <c r="N67" s="260">
        <v>0</v>
      </c>
    </row>
    <row r="68" spans="2:14" ht="15.75" customHeight="1">
      <c r="B68" s="238"/>
      <c r="C68" s="297"/>
      <c r="D68" s="287"/>
      <c r="E68" s="69"/>
      <c r="F68" s="64"/>
      <c r="G68" s="52"/>
      <c r="H68" s="53"/>
      <c r="I68" s="54"/>
      <c r="J68" s="24"/>
      <c r="K68" s="55"/>
      <c r="L68" s="56"/>
      <c r="M68" s="24"/>
      <c r="N68" s="259"/>
    </row>
    <row r="69" spans="2:14" ht="15.75" customHeight="1" thickBot="1">
      <c r="B69" s="239"/>
      <c r="C69" s="298"/>
      <c r="D69" s="288"/>
      <c r="E69" s="70"/>
      <c r="F69" s="58"/>
      <c r="G69" s="59"/>
      <c r="H69" s="60"/>
      <c r="I69" s="61"/>
      <c r="J69" s="27"/>
      <c r="K69" s="62"/>
      <c r="L69" s="63"/>
      <c r="M69" s="27"/>
      <c r="N69" s="264"/>
    </row>
    <row r="70" spans="2:14" ht="15.75" customHeight="1">
      <c r="B70" s="240" t="s">
        <v>84</v>
      </c>
      <c r="C70" s="296" t="s">
        <v>16</v>
      </c>
      <c r="D70" s="276" t="s">
        <v>85</v>
      </c>
      <c r="E70" s="100"/>
      <c r="F70" s="45">
        <v>466000000</v>
      </c>
      <c r="G70" s="11" t="s">
        <v>45</v>
      </c>
      <c r="H70" s="101">
        <v>466000000</v>
      </c>
      <c r="I70" s="47">
        <v>594</v>
      </c>
      <c r="J70" s="25">
        <v>44230</v>
      </c>
      <c r="K70" s="48">
        <v>466000000</v>
      </c>
      <c r="L70" s="49">
        <v>470655110</v>
      </c>
      <c r="M70" s="25">
        <v>44389</v>
      </c>
      <c r="N70" s="260">
        <v>0</v>
      </c>
    </row>
    <row r="71" spans="2:14" ht="15.75" customHeight="1">
      <c r="B71" s="241"/>
      <c r="C71" s="297"/>
      <c r="D71" s="287"/>
      <c r="E71" s="102"/>
      <c r="F71" s="103"/>
      <c r="G71" s="104"/>
      <c r="H71" s="105"/>
      <c r="I71" s="106"/>
      <c r="J71" s="107"/>
      <c r="K71" s="108"/>
      <c r="L71" s="109"/>
      <c r="M71" s="107"/>
      <c r="N71" s="263"/>
    </row>
    <row r="72" spans="2:14" ht="15.75" customHeight="1">
      <c r="B72" s="240" t="s">
        <v>86</v>
      </c>
      <c r="C72" s="297"/>
      <c r="D72" s="287"/>
      <c r="E72" s="69"/>
      <c r="F72" s="64">
        <v>200000000</v>
      </c>
      <c r="G72" s="52" t="s">
        <v>44</v>
      </c>
      <c r="H72" s="53">
        <v>150000000</v>
      </c>
      <c r="I72" s="54">
        <v>3635</v>
      </c>
      <c r="J72" s="24">
        <v>44397</v>
      </c>
      <c r="K72" s="55">
        <v>150000000</v>
      </c>
      <c r="L72" s="68">
        <v>150241579</v>
      </c>
      <c r="M72" s="26">
        <v>44470</v>
      </c>
      <c r="N72" s="261">
        <v>0</v>
      </c>
    </row>
    <row r="73" spans="2:14" ht="15.75" customHeight="1">
      <c r="B73" s="238"/>
      <c r="C73" s="297"/>
      <c r="D73" s="287"/>
      <c r="E73" s="69"/>
      <c r="F73" s="64"/>
      <c r="G73" s="52"/>
      <c r="H73" s="53"/>
      <c r="I73" s="54"/>
      <c r="J73" s="24"/>
      <c r="K73" s="55"/>
      <c r="L73" s="56"/>
      <c r="M73" s="24"/>
      <c r="N73" s="259"/>
    </row>
    <row r="74" spans="2:14" ht="15.75" customHeight="1">
      <c r="B74" s="238"/>
      <c r="C74" s="297"/>
      <c r="D74" s="287"/>
      <c r="E74" s="69"/>
      <c r="F74" s="64">
        <v>50000000</v>
      </c>
      <c r="G74" s="52" t="s">
        <v>18</v>
      </c>
      <c r="H74" s="53">
        <v>50000000</v>
      </c>
      <c r="I74" s="66">
        <v>5125</v>
      </c>
      <c r="J74" s="26">
        <v>44473</v>
      </c>
      <c r="K74" s="67">
        <v>50000000</v>
      </c>
      <c r="L74" s="68">
        <v>56551218</v>
      </c>
      <c r="M74" s="26">
        <v>44502</v>
      </c>
      <c r="N74" s="261">
        <v>0</v>
      </c>
    </row>
    <row r="75" spans="2:14" ht="15.75" customHeight="1">
      <c r="B75" s="238"/>
      <c r="C75" s="297"/>
      <c r="D75" s="289"/>
      <c r="E75" s="110"/>
      <c r="F75" s="111"/>
      <c r="G75" s="112"/>
      <c r="H75" s="113"/>
      <c r="I75" s="114"/>
      <c r="J75" s="115"/>
      <c r="K75" s="116"/>
      <c r="L75" s="117"/>
      <c r="M75" s="115"/>
      <c r="N75" s="269"/>
    </row>
    <row r="76" spans="2:14" ht="15.75" customHeight="1">
      <c r="B76" s="242" t="s">
        <v>87</v>
      </c>
      <c r="C76" s="297"/>
      <c r="D76" s="277" t="s">
        <v>197</v>
      </c>
      <c r="E76" s="69"/>
      <c r="F76" s="118">
        <v>100000000</v>
      </c>
      <c r="G76" s="119" t="s">
        <v>26</v>
      </c>
      <c r="H76" s="120">
        <v>100000000</v>
      </c>
      <c r="I76" s="66">
        <v>5778</v>
      </c>
      <c r="J76" s="26">
        <v>44505</v>
      </c>
      <c r="K76" s="67">
        <v>100000000</v>
      </c>
      <c r="L76" s="68">
        <v>68546569</v>
      </c>
      <c r="M76" s="26">
        <v>44560</v>
      </c>
      <c r="N76" s="271">
        <f>K76-L76</f>
        <v>31453431</v>
      </c>
    </row>
    <row r="77" spans="2:14" ht="15.75" customHeight="1">
      <c r="B77" s="238"/>
      <c r="C77" s="297"/>
      <c r="D77" s="287"/>
      <c r="E77" s="69"/>
      <c r="F77" s="64"/>
      <c r="G77" s="77"/>
      <c r="H77" s="78"/>
      <c r="I77" s="54"/>
      <c r="J77" s="24"/>
      <c r="K77" s="55"/>
      <c r="L77" s="56"/>
      <c r="M77" s="24"/>
      <c r="N77" s="261"/>
    </row>
    <row r="78" spans="2:14" ht="15.75" customHeight="1">
      <c r="B78" s="238"/>
      <c r="C78" s="297"/>
      <c r="D78" s="287"/>
      <c r="E78" s="69"/>
      <c r="F78" s="64"/>
      <c r="G78" s="77"/>
      <c r="H78" s="78"/>
      <c r="I78" s="54"/>
      <c r="J78" s="24"/>
      <c r="K78" s="55"/>
      <c r="L78" s="56"/>
      <c r="M78" s="24"/>
      <c r="N78" s="261"/>
    </row>
    <row r="79" spans="2:14" ht="15.75" customHeight="1" thickBot="1">
      <c r="B79" s="239"/>
      <c r="C79" s="298"/>
      <c r="D79" s="287"/>
      <c r="E79" s="70"/>
      <c r="F79" s="58"/>
      <c r="G79" s="59"/>
      <c r="H79" s="60"/>
      <c r="I79" s="61"/>
      <c r="J79" s="27"/>
      <c r="K79" s="62"/>
      <c r="L79" s="63"/>
      <c r="M79" s="27"/>
      <c r="N79" s="264"/>
    </row>
    <row r="80" spans="2:14" ht="18" customHeight="1">
      <c r="B80" s="237" t="s">
        <v>88</v>
      </c>
      <c r="C80" s="299" t="s">
        <v>89</v>
      </c>
      <c r="D80" s="278" t="s">
        <v>198</v>
      </c>
      <c r="E80" s="65"/>
      <c r="F80" s="121">
        <v>10237886000</v>
      </c>
      <c r="G80" s="11" t="s">
        <v>45</v>
      </c>
      <c r="H80" s="46">
        <v>1014006000</v>
      </c>
      <c r="I80" s="54">
        <v>289</v>
      </c>
      <c r="J80" s="24">
        <v>44215</v>
      </c>
      <c r="K80" s="55">
        <v>1014006000</v>
      </c>
      <c r="L80" s="56">
        <v>623065998</v>
      </c>
      <c r="M80" s="24">
        <v>44243</v>
      </c>
      <c r="N80" s="259">
        <f>K80-L80</f>
        <v>390940002</v>
      </c>
    </row>
    <row r="81" spans="2:14" ht="15.75" customHeight="1">
      <c r="B81" s="238"/>
      <c r="C81" s="297"/>
      <c r="D81" s="287"/>
      <c r="E81" s="122"/>
      <c r="F81" s="121"/>
      <c r="G81" s="52" t="s">
        <v>49</v>
      </c>
      <c r="H81" s="53">
        <v>1014006000</v>
      </c>
      <c r="I81" s="54">
        <v>905</v>
      </c>
      <c r="J81" s="24">
        <v>44246</v>
      </c>
      <c r="K81" s="55">
        <v>1014006000</v>
      </c>
      <c r="L81" s="56">
        <v>994433853</v>
      </c>
      <c r="M81" s="24">
        <v>44271</v>
      </c>
      <c r="N81" s="259">
        <f t="shared" ref="N81:N83" si="7">N80+K81-L81</f>
        <v>410512149</v>
      </c>
    </row>
    <row r="82" spans="2:14" ht="15.75" customHeight="1">
      <c r="B82" s="238"/>
      <c r="C82" s="297"/>
      <c r="D82" s="287"/>
      <c r="E82" s="65"/>
      <c r="F82" s="121"/>
      <c r="G82" s="52" t="s">
        <v>44</v>
      </c>
      <c r="H82" s="53">
        <v>1014111000</v>
      </c>
      <c r="I82" s="54">
        <v>1456</v>
      </c>
      <c r="J82" s="24">
        <v>44273</v>
      </c>
      <c r="K82" s="55">
        <v>1001411000</v>
      </c>
      <c r="L82" s="56">
        <v>872467586</v>
      </c>
      <c r="M82" s="24">
        <v>44306</v>
      </c>
      <c r="N82" s="259">
        <f t="shared" si="7"/>
        <v>539455563</v>
      </c>
    </row>
    <row r="83" spans="2:14" ht="15.75" customHeight="1">
      <c r="B83" s="238"/>
      <c r="C83" s="297"/>
      <c r="D83" s="287"/>
      <c r="E83" s="65"/>
      <c r="F83" s="121"/>
      <c r="G83" s="52" t="s">
        <v>46</v>
      </c>
      <c r="H83" s="53">
        <v>883912000</v>
      </c>
      <c r="I83" s="54">
        <v>2104</v>
      </c>
      <c r="J83" s="123">
        <v>44308</v>
      </c>
      <c r="K83" s="55">
        <v>883912000</v>
      </c>
      <c r="L83" s="56">
        <v>1253476206</v>
      </c>
      <c r="M83" s="24">
        <v>44335</v>
      </c>
      <c r="N83" s="259">
        <f t="shared" si="7"/>
        <v>169891357</v>
      </c>
    </row>
    <row r="84" spans="2:14" ht="15.75" customHeight="1">
      <c r="B84" s="238"/>
      <c r="C84" s="297"/>
      <c r="D84" s="287"/>
      <c r="E84" s="65"/>
      <c r="F84" s="121"/>
      <c r="G84" s="52"/>
      <c r="H84" s="53"/>
      <c r="I84" s="54"/>
      <c r="J84" s="24"/>
      <c r="K84" s="55"/>
      <c r="L84" s="56">
        <v>170065215</v>
      </c>
      <c r="M84" s="24">
        <v>44343</v>
      </c>
      <c r="N84" s="259">
        <v>0</v>
      </c>
    </row>
    <row r="85" spans="2:14" ht="15.75" customHeight="1">
      <c r="B85" s="238"/>
      <c r="C85" s="297"/>
      <c r="D85" s="287"/>
      <c r="E85" s="65"/>
      <c r="F85" s="121"/>
      <c r="G85" s="52" t="s">
        <v>90</v>
      </c>
      <c r="H85" s="53">
        <v>839981000</v>
      </c>
      <c r="I85" s="54">
        <v>2753</v>
      </c>
      <c r="J85" s="24">
        <v>44343</v>
      </c>
      <c r="K85" s="55">
        <v>839981000</v>
      </c>
      <c r="L85" s="56">
        <v>839990487</v>
      </c>
      <c r="M85" s="24">
        <v>44363</v>
      </c>
      <c r="N85" s="259">
        <v>0</v>
      </c>
    </row>
    <row r="86" spans="2:14" ht="15.75" customHeight="1">
      <c r="B86" s="238"/>
      <c r="C86" s="297"/>
      <c r="D86" s="287"/>
      <c r="E86" s="122"/>
      <c r="F86" s="121"/>
      <c r="G86" s="52" t="s">
        <v>38</v>
      </c>
      <c r="H86" s="53">
        <v>807163000</v>
      </c>
      <c r="I86" s="54">
        <v>3090</v>
      </c>
      <c r="J86" s="24">
        <v>44364</v>
      </c>
      <c r="K86" s="55">
        <v>807163000</v>
      </c>
      <c r="L86" s="56">
        <v>808343684</v>
      </c>
      <c r="M86" s="24">
        <v>44397</v>
      </c>
      <c r="N86" s="259">
        <v>0</v>
      </c>
    </row>
    <row r="87" spans="2:14" ht="15.75" customHeight="1">
      <c r="B87" s="238"/>
      <c r="C87" s="297"/>
      <c r="D87" s="287"/>
      <c r="E87" s="65"/>
      <c r="F87" s="121"/>
      <c r="G87" s="52" t="s">
        <v>47</v>
      </c>
      <c r="H87" s="53">
        <v>807163000</v>
      </c>
      <c r="I87" s="54">
        <v>3637</v>
      </c>
      <c r="J87" s="24">
        <v>44397</v>
      </c>
      <c r="K87" s="55">
        <v>807163000</v>
      </c>
      <c r="L87" s="68">
        <v>807406619</v>
      </c>
      <c r="M87" s="26">
        <v>44427</v>
      </c>
      <c r="N87" s="259">
        <v>0</v>
      </c>
    </row>
    <row r="88" spans="2:14" ht="15.75" customHeight="1">
      <c r="B88" s="238"/>
      <c r="C88" s="297"/>
      <c r="D88" s="287"/>
      <c r="E88" s="65"/>
      <c r="F88" s="121"/>
      <c r="G88" s="52" t="s">
        <v>17</v>
      </c>
      <c r="H88" s="53">
        <v>796311000</v>
      </c>
      <c r="I88" s="66">
        <v>4237</v>
      </c>
      <c r="J88" s="26">
        <v>44427</v>
      </c>
      <c r="K88" s="67">
        <v>796311000</v>
      </c>
      <c r="L88" s="124">
        <v>796341580</v>
      </c>
      <c r="M88" s="26">
        <v>44460</v>
      </c>
      <c r="N88" s="259">
        <v>0</v>
      </c>
    </row>
    <row r="89" spans="2:14" ht="15.75" customHeight="1">
      <c r="B89" s="238"/>
      <c r="C89" s="297"/>
      <c r="D89" s="287"/>
      <c r="E89" s="65"/>
      <c r="F89" s="121"/>
      <c r="G89" s="52" t="s">
        <v>26</v>
      </c>
      <c r="H89" s="53">
        <v>774345000</v>
      </c>
      <c r="I89" s="66">
        <v>4933</v>
      </c>
      <c r="J89" s="26">
        <v>44460</v>
      </c>
      <c r="K89" s="67">
        <v>774345000</v>
      </c>
      <c r="L89" s="68">
        <v>774438889</v>
      </c>
      <c r="M89" s="26">
        <v>44489</v>
      </c>
      <c r="N89" s="259">
        <v>0</v>
      </c>
    </row>
    <row r="90" spans="2:14" ht="15.75" customHeight="1">
      <c r="B90" s="238"/>
      <c r="C90" s="297"/>
      <c r="D90" s="287"/>
      <c r="E90" s="65"/>
      <c r="F90" s="121"/>
      <c r="G90" s="52" t="s">
        <v>52</v>
      </c>
      <c r="H90" s="53">
        <v>774345000</v>
      </c>
      <c r="I90" s="66">
        <v>5506</v>
      </c>
      <c r="J90" s="26">
        <v>44490</v>
      </c>
      <c r="K90" s="67">
        <v>774345000</v>
      </c>
      <c r="L90" s="68">
        <v>774538632</v>
      </c>
      <c r="M90" s="26">
        <v>44518</v>
      </c>
      <c r="N90" s="259">
        <v>0</v>
      </c>
    </row>
    <row r="91" spans="2:14" ht="15.75" customHeight="1">
      <c r="B91" s="238"/>
      <c r="C91" s="297"/>
      <c r="D91" s="287"/>
      <c r="E91" s="65"/>
      <c r="F91" s="121"/>
      <c r="G91" s="52" t="s">
        <v>19</v>
      </c>
      <c r="H91" s="53">
        <v>774345000</v>
      </c>
      <c r="I91" s="66">
        <v>6061</v>
      </c>
      <c r="J91" s="26">
        <v>44518</v>
      </c>
      <c r="K91" s="67">
        <v>774345000</v>
      </c>
      <c r="L91" s="68">
        <v>775040523</v>
      </c>
      <c r="M91" s="26">
        <v>44545</v>
      </c>
      <c r="N91" s="259">
        <v>0</v>
      </c>
    </row>
    <row r="92" spans="2:14" ht="15.75" customHeight="1">
      <c r="B92" s="238"/>
      <c r="C92" s="297"/>
      <c r="D92" s="287"/>
      <c r="E92" s="65"/>
      <c r="F92" s="121"/>
      <c r="G92" s="52" t="s">
        <v>43</v>
      </c>
      <c r="H92" s="53">
        <v>750898000</v>
      </c>
      <c r="I92" s="66">
        <v>6606</v>
      </c>
      <c r="J92" s="26">
        <v>44547</v>
      </c>
      <c r="K92" s="67">
        <v>750898000</v>
      </c>
      <c r="L92" s="56"/>
      <c r="M92" s="24"/>
      <c r="N92" s="259"/>
    </row>
    <row r="93" spans="2:14" ht="18.75" customHeight="1" thickBot="1">
      <c r="B93" s="239"/>
      <c r="C93" s="297"/>
      <c r="D93" s="288"/>
      <c r="E93" s="50"/>
      <c r="F93" s="121"/>
      <c r="G93" s="125"/>
      <c r="H93" s="126"/>
      <c r="I93" s="54"/>
      <c r="J93" s="24"/>
      <c r="K93" s="55"/>
      <c r="L93" s="56"/>
      <c r="M93" s="24"/>
      <c r="N93" s="259"/>
    </row>
    <row r="94" spans="2:14" ht="15.75" customHeight="1">
      <c r="B94" s="237" t="s">
        <v>91</v>
      </c>
      <c r="C94" s="296" t="s">
        <v>20</v>
      </c>
      <c r="D94" s="273" t="s">
        <v>92</v>
      </c>
      <c r="E94" s="9"/>
      <c r="F94" s="45">
        <v>4000000</v>
      </c>
      <c r="G94" s="11" t="s">
        <v>38</v>
      </c>
      <c r="H94" s="46">
        <v>4000000</v>
      </c>
      <c r="I94" s="84">
        <v>3955</v>
      </c>
      <c r="J94" s="35">
        <v>44412</v>
      </c>
      <c r="K94" s="85">
        <v>4000000</v>
      </c>
      <c r="L94" s="49"/>
      <c r="M94" s="25"/>
      <c r="N94" s="260"/>
    </row>
    <row r="95" spans="2:14" ht="15.75" customHeight="1">
      <c r="B95" s="238"/>
      <c r="C95" s="297"/>
      <c r="D95" s="287"/>
      <c r="E95" s="65"/>
      <c r="F95" s="51"/>
      <c r="G95" s="52"/>
      <c r="H95" s="53"/>
      <c r="I95" s="54"/>
      <c r="J95" s="24"/>
      <c r="K95" s="55"/>
      <c r="L95" s="56"/>
      <c r="M95" s="24"/>
      <c r="N95" s="259"/>
    </row>
    <row r="96" spans="2:14" ht="15.75" customHeight="1" thickBot="1">
      <c r="B96" s="239"/>
      <c r="C96" s="298"/>
      <c r="D96" s="288"/>
      <c r="E96" s="97"/>
      <c r="F96" s="58"/>
      <c r="G96" s="59"/>
      <c r="H96" s="60"/>
      <c r="I96" s="61"/>
      <c r="J96" s="27"/>
      <c r="K96" s="62"/>
      <c r="L96" s="63"/>
      <c r="M96" s="27"/>
      <c r="N96" s="264"/>
    </row>
    <row r="97" spans="2:14" ht="15.75" customHeight="1">
      <c r="B97" s="237" t="s">
        <v>93</v>
      </c>
      <c r="C97" s="299" t="s">
        <v>21</v>
      </c>
      <c r="D97" s="272" t="s">
        <v>94</v>
      </c>
      <c r="E97" s="65"/>
      <c r="F97" s="51">
        <v>2000000</v>
      </c>
      <c r="G97" s="52" t="s">
        <v>38</v>
      </c>
      <c r="H97" s="53">
        <v>2000000</v>
      </c>
      <c r="I97" s="54">
        <v>4078</v>
      </c>
      <c r="J97" s="24">
        <v>44419</v>
      </c>
      <c r="K97" s="55">
        <v>2000000</v>
      </c>
      <c r="L97" s="68">
        <v>2074321</v>
      </c>
      <c r="M97" s="26">
        <v>44540</v>
      </c>
      <c r="N97" s="259">
        <v>0</v>
      </c>
    </row>
    <row r="98" spans="2:14" ht="15.75" customHeight="1" thickBot="1">
      <c r="B98" s="241"/>
      <c r="C98" s="297"/>
      <c r="D98" s="287"/>
      <c r="E98" s="65"/>
      <c r="F98" s="64"/>
      <c r="G98" s="52"/>
      <c r="H98" s="53"/>
      <c r="I98" s="54"/>
      <c r="J98" s="24"/>
      <c r="K98" s="55"/>
      <c r="L98" s="56"/>
      <c r="M98" s="24"/>
      <c r="N98" s="259"/>
    </row>
    <row r="99" spans="2:14" ht="15.75" customHeight="1">
      <c r="B99" s="237" t="s">
        <v>95</v>
      </c>
      <c r="C99" s="296" t="s">
        <v>22</v>
      </c>
      <c r="D99" s="272" t="s">
        <v>96</v>
      </c>
      <c r="E99" s="9"/>
      <c r="F99" s="79">
        <v>2500000</v>
      </c>
      <c r="G99" s="11" t="s">
        <v>38</v>
      </c>
      <c r="H99" s="46">
        <v>2500000</v>
      </c>
      <c r="I99" s="47">
        <v>3999</v>
      </c>
      <c r="J99" s="25">
        <v>44414</v>
      </c>
      <c r="K99" s="48">
        <v>2500000</v>
      </c>
      <c r="L99" s="86">
        <v>2503270</v>
      </c>
      <c r="M99" s="35">
        <v>44553</v>
      </c>
      <c r="N99" s="260">
        <v>0</v>
      </c>
    </row>
    <row r="100" spans="2:14" ht="15.75" customHeight="1">
      <c r="B100" s="238"/>
      <c r="C100" s="297"/>
      <c r="D100" s="287"/>
      <c r="E100" s="65"/>
      <c r="F100" s="64"/>
      <c r="G100" s="52"/>
      <c r="H100" s="53"/>
      <c r="I100" s="54"/>
      <c r="J100" s="24"/>
      <c r="K100" s="55"/>
      <c r="L100" s="56"/>
      <c r="M100" s="24"/>
      <c r="N100" s="259"/>
    </row>
    <row r="101" spans="2:14" ht="15.75" customHeight="1" thickBot="1">
      <c r="B101" s="239"/>
      <c r="C101" s="298"/>
      <c r="D101" s="288"/>
      <c r="E101" s="65"/>
      <c r="F101" s="64"/>
      <c r="G101" s="52"/>
      <c r="H101" s="53"/>
      <c r="I101" s="54"/>
      <c r="J101" s="24"/>
      <c r="K101" s="55"/>
      <c r="L101" s="56"/>
      <c r="M101" s="24"/>
      <c r="N101" s="259"/>
    </row>
    <row r="102" spans="2:14" ht="15.75" customHeight="1">
      <c r="B102" s="237" t="s">
        <v>97</v>
      </c>
      <c r="C102" s="296" t="s">
        <v>98</v>
      </c>
      <c r="D102" s="272" t="s">
        <v>99</v>
      </c>
      <c r="E102" s="9"/>
      <c r="F102" s="45">
        <v>1800000</v>
      </c>
      <c r="G102" s="11" t="s">
        <v>38</v>
      </c>
      <c r="H102" s="46">
        <v>1800000</v>
      </c>
      <c r="I102" s="84">
        <v>4192</v>
      </c>
      <c r="J102" s="35">
        <v>44426</v>
      </c>
      <c r="K102" s="85">
        <v>1800000</v>
      </c>
      <c r="L102" s="86">
        <v>1875801</v>
      </c>
      <c r="M102" s="35">
        <v>44509</v>
      </c>
      <c r="N102" s="260">
        <v>0</v>
      </c>
    </row>
    <row r="103" spans="2:14" ht="15.75" customHeight="1" thickBot="1">
      <c r="B103" s="239"/>
      <c r="C103" s="298"/>
      <c r="D103" s="288"/>
      <c r="E103" s="97"/>
      <c r="F103" s="58"/>
      <c r="G103" s="59"/>
      <c r="H103" s="60"/>
      <c r="I103" s="61"/>
      <c r="J103" s="27"/>
      <c r="K103" s="62"/>
      <c r="L103" s="63"/>
      <c r="M103" s="27"/>
      <c r="N103" s="264"/>
    </row>
    <row r="104" spans="2:14" ht="15.75" customHeight="1">
      <c r="B104" s="237" t="s">
        <v>100</v>
      </c>
      <c r="C104" s="296" t="s">
        <v>101</v>
      </c>
      <c r="D104" s="274" t="s">
        <v>102</v>
      </c>
      <c r="E104" s="9"/>
      <c r="F104" s="45">
        <v>2000000</v>
      </c>
      <c r="G104" s="11" t="s">
        <v>38</v>
      </c>
      <c r="H104" s="46">
        <v>2000000</v>
      </c>
      <c r="I104" s="47">
        <v>4080</v>
      </c>
      <c r="J104" s="25">
        <v>44419</v>
      </c>
      <c r="K104" s="48">
        <v>2000000</v>
      </c>
      <c r="L104" s="127">
        <v>2008623</v>
      </c>
      <c r="M104" s="35">
        <v>44508</v>
      </c>
      <c r="N104" s="260">
        <v>0</v>
      </c>
    </row>
    <row r="105" spans="2:14" ht="15.75" customHeight="1">
      <c r="B105" s="250"/>
      <c r="C105" s="300"/>
      <c r="D105" s="280"/>
      <c r="E105" s="251"/>
      <c r="F105" s="252"/>
      <c r="G105" s="179"/>
      <c r="H105" s="78"/>
      <c r="I105" s="253"/>
      <c r="J105" s="254"/>
      <c r="K105" s="255"/>
      <c r="L105" s="257"/>
      <c r="M105" s="254"/>
      <c r="N105" s="261"/>
    </row>
    <row r="106" spans="2:14" ht="19.5" customHeight="1" thickBot="1">
      <c r="B106" s="239"/>
      <c r="C106" s="298"/>
      <c r="D106" s="288"/>
      <c r="E106" s="128"/>
      <c r="F106" s="64"/>
      <c r="G106" s="52"/>
      <c r="H106" s="53"/>
      <c r="I106" s="54"/>
      <c r="J106" s="24"/>
      <c r="K106" s="55"/>
      <c r="L106" s="56"/>
      <c r="M106" s="24"/>
      <c r="N106" s="259"/>
    </row>
    <row r="107" spans="2:14" ht="15.75" customHeight="1">
      <c r="B107" s="237" t="s">
        <v>103</v>
      </c>
      <c r="C107" s="296" t="s">
        <v>23</v>
      </c>
      <c r="D107" s="274" t="s">
        <v>104</v>
      </c>
      <c r="E107" s="9"/>
      <c r="F107" s="79">
        <v>4500000</v>
      </c>
      <c r="G107" s="11" t="s">
        <v>38</v>
      </c>
      <c r="H107" s="46">
        <v>4500000</v>
      </c>
      <c r="I107" s="47">
        <v>4043</v>
      </c>
      <c r="J107" s="25">
        <v>44418</v>
      </c>
      <c r="K107" s="48">
        <v>4500000</v>
      </c>
      <c r="L107" s="49"/>
      <c r="M107" s="25"/>
      <c r="N107" s="260"/>
    </row>
    <row r="108" spans="2:14" ht="15.75" customHeight="1">
      <c r="B108" s="238"/>
      <c r="C108" s="297"/>
      <c r="D108" s="287"/>
      <c r="E108" s="65"/>
      <c r="F108" s="64"/>
      <c r="G108" s="52"/>
      <c r="H108" s="53"/>
      <c r="I108" s="54"/>
      <c r="J108" s="24"/>
      <c r="K108" s="55"/>
      <c r="L108" s="56"/>
      <c r="M108" s="24"/>
      <c r="N108" s="259"/>
    </row>
    <row r="109" spans="2:14" ht="15.75" customHeight="1" thickBot="1">
      <c r="B109" s="239"/>
      <c r="C109" s="298"/>
      <c r="D109" s="288"/>
      <c r="E109" s="97"/>
      <c r="F109" s="58"/>
      <c r="G109" s="59"/>
      <c r="H109" s="60"/>
      <c r="I109" s="61"/>
      <c r="J109" s="27"/>
      <c r="K109" s="62"/>
      <c r="L109" s="63"/>
      <c r="M109" s="27"/>
      <c r="N109" s="264"/>
    </row>
    <row r="110" spans="2:14" ht="15.75" customHeight="1">
      <c r="B110" s="237" t="s">
        <v>105</v>
      </c>
      <c r="C110" s="296" t="s">
        <v>24</v>
      </c>
      <c r="D110" s="272" t="s">
        <v>199</v>
      </c>
      <c r="E110" s="9"/>
      <c r="F110" s="45">
        <v>6000000</v>
      </c>
      <c r="G110" s="11" t="s">
        <v>38</v>
      </c>
      <c r="H110" s="46">
        <v>6000000</v>
      </c>
      <c r="I110" s="47">
        <v>3481</v>
      </c>
      <c r="J110" s="25">
        <v>44386</v>
      </c>
      <c r="K110" s="48">
        <v>6000000</v>
      </c>
      <c r="L110" s="86">
        <v>4327875</v>
      </c>
      <c r="M110" s="35">
        <v>44544</v>
      </c>
      <c r="N110" s="260">
        <f>K110-L110</f>
        <v>1672125</v>
      </c>
    </row>
    <row r="111" spans="2:14" ht="15.75" customHeight="1">
      <c r="B111" s="238"/>
      <c r="C111" s="297"/>
      <c r="D111" s="287"/>
      <c r="E111" s="65"/>
      <c r="F111" s="51"/>
      <c r="G111" s="52"/>
      <c r="H111" s="53"/>
      <c r="I111" s="54"/>
      <c r="J111" s="24"/>
      <c r="K111" s="55"/>
      <c r="L111" s="68">
        <v>3869844</v>
      </c>
      <c r="M111" s="26">
        <v>44544</v>
      </c>
      <c r="N111" s="259">
        <v>0</v>
      </c>
    </row>
    <row r="112" spans="2:14" ht="15.75" customHeight="1">
      <c r="B112" s="243"/>
      <c r="C112" s="297"/>
      <c r="D112" s="290"/>
      <c r="E112" s="129"/>
      <c r="F112" s="103"/>
      <c r="G112" s="104"/>
      <c r="H112" s="105"/>
      <c r="I112" s="106"/>
      <c r="J112" s="107"/>
      <c r="K112" s="108"/>
      <c r="L112" s="109"/>
      <c r="M112" s="107"/>
      <c r="N112" s="263"/>
    </row>
    <row r="113" spans="2:14" ht="18" customHeight="1">
      <c r="B113" s="244" t="s">
        <v>106</v>
      </c>
      <c r="C113" s="297"/>
      <c r="D113" s="275" t="s">
        <v>200</v>
      </c>
      <c r="E113" s="130"/>
      <c r="F113" s="89">
        <v>53550000</v>
      </c>
      <c r="G113" s="90" t="s">
        <v>38</v>
      </c>
      <c r="H113" s="91">
        <v>53550000</v>
      </c>
      <c r="I113" s="131">
        <v>3479</v>
      </c>
      <c r="J113" s="28">
        <v>44386</v>
      </c>
      <c r="K113" s="132">
        <v>53550000</v>
      </c>
      <c r="L113" s="95">
        <v>53550000</v>
      </c>
      <c r="M113" s="93">
        <v>44544</v>
      </c>
      <c r="N113" s="262">
        <v>0</v>
      </c>
    </row>
    <row r="114" spans="2:14" ht="27" customHeight="1">
      <c r="B114" s="238"/>
      <c r="C114" s="297"/>
      <c r="D114" s="287"/>
      <c r="E114" s="6"/>
      <c r="F114" s="51"/>
      <c r="G114" s="52"/>
      <c r="H114" s="53"/>
      <c r="I114" s="54"/>
      <c r="J114" s="24"/>
      <c r="K114" s="55"/>
      <c r="L114" s="56"/>
      <c r="M114" s="24"/>
      <c r="N114" s="259"/>
    </row>
    <row r="115" spans="2:14" ht="15.75" customHeight="1">
      <c r="B115" s="243"/>
      <c r="C115" s="297"/>
      <c r="D115" s="290"/>
      <c r="E115" s="133"/>
      <c r="F115" s="134"/>
      <c r="G115" s="104"/>
      <c r="H115" s="105"/>
      <c r="I115" s="106"/>
      <c r="J115" s="107"/>
      <c r="K115" s="108"/>
      <c r="L115" s="109"/>
      <c r="M115" s="107"/>
      <c r="N115" s="263"/>
    </row>
    <row r="116" spans="2:14" ht="15.75" customHeight="1">
      <c r="B116" s="240" t="s">
        <v>107</v>
      </c>
      <c r="C116" s="297"/>
      <c r="D116" s="277" t="s">
        <v>108</v>
      </c>
      <c r="E116" s="6"/>
      <c r="F116" s="51">
        <v>40000000</v>
      </c>
      <c r="G116" s="52" t="s">
        <v>38</v>
      </c>
      <c r="H116" s="53">
        <v>40000000</v>
      </c>
      <c r="I116" s="54">
        <v>3478</v>
      </c>
      <c r="J116" s="24">
        <v>44386</v>
      </c>
      <c r="K116" s="55">
        <v>40000000</v>
      </c>
      <c r="L116" s="68">
        <v>29307956</v>
      </c>
      <c r="M116" s="26">
        <v>44558</v>
      </c>
      <c r="N116" s="259">
        <f>K116-L116</f>
        <v>10692044</v>
      </c>
    </row>
    <row r="117" spans="2:14" ht="15.75" customHeight="1">
      <c r="B117" s="238"/>
      <c r="C117" s="297"/>
      <c r="D117" s="287"/>
      <c r="E117" s="6"/>
      <c r="F117" s="51"/>
      <c r="G117" s="52"/>
      <c r="H117" s="53"/>
      <c r="I117" s="54"/>
      <c r="J117" s="24"/>
      <c r="K117" s="55"/>
      <c r="L117" s="68">
        <v>10974684</v>
      </c>
      <c r="M117" s="26">
        <v>44558</v>
      </c>
      <c r="N117" s="259">
        <v>0</v>
      </c>
    </row>
    <row r="118" spans="2:14" ht="15.75" customHeight="1" thickBot="1">
      <c r="B118" s="239"/>
      <c r="C118" s="298"/>
      <c r="D118" s="288"/>
      <c r="E118" s="97"/>
      <c r="F118" s="58"/>
      <c r="G118" s="59"/>
      <c r="H118" s="60"/>
      <c r="I118" s="61"/>
      <c r="J118" s="27"/>
      <c r="K118" s="62"/>
      <c r="L118" s="63"/>
      <c r="M118" s="27"/>
      <c r="N118" s="264"/>
    </row>
    <row r="119" spans="2:14" ht="15.75" customHeight="1">
      <c r="B119" s="237" t="s">
        <v>109</v>
      </c>
      <c r="C119" s="296" t="s">
        <v>25</v>
      </c>
      <c r="D119" s="274" t="s">
        <v>201</v>
      </c>
      <c r="E119" s="65"/>
      <c r="F119" s="51">
        <v>3062000</v>
      </c>
      <c r="G119" s="52" t="s">
        <v>38</v>
      </c>
      <c r="H119" s="53">
        <v>3062000</v>
      </c>
      <c r="I119" s="54">
        <v>3476</v>
      </c>
      <c r="J119" s="24">
        <v>44386</v>
      </c>
      <c r="K119" s="55">
        <v>3062000</v>
      </c>
      <c r="L119" s="68">
        <v>4671560</v>
      </c>
      <c r="M119" s="26">
        <v>44543</v>
      </c>
      <c r="N119" s="259">
        <v>0</v>
      </c>
    </row>
    <row r="120" spans="2:14" ht="15.75" customHeight="1">
      <c r="B120" s="238"/>
      <c r="C120" s="297"/>
      <c r="D120" s="287"/>
      <c r="E120" s="65"/>
      <c r="F120" s="51"/>
      <c r="G120" s="52"/>
      <c r="H120" s="53"/>
      <c r="I120" s="54"/>
      <c r="J120" s="24"/>
      <c r="K120" s="55"/>
      <c r="L120" s="56"/>
      <c r="M120" s="24"/>
      <c r="N120" s="259"/>
    </row>
    <row r="121" spans="2:14" ht="15.75" customHeight="1">
      <c r="B121" s="238"/>
      <c r="C121" s="297"/>
      <c r="D121" s="287"/>
      <c r="E121" s="65"/>
      <c r="F121" s="51"/>
      <c r="G121" s="52"/>
      <c r="H121" s="53"/>
      <c r="I121" s="54"/>
      <c r="J121" s="24"/>
      <c r="K121" s="55"/>
      <c r="L121" s="56"/>
      <c r="M121" s="24"/>
      <c r="N121" s="259"/>
    </row>
    <row r="122" spans="2:14" ht="15.75" customHeight="1" thickBot="1">
      <c r="B122" s="239"/>
      <c r="C122" s="298"/>
      <c r="D122" s="288"/>
      <c r="E122" s="65"/>
      <c r="F122" s="64"/>
      <c r="G122" s="52"/>
      <c r="H122" s="53"/>
      <c r="I122" s="54"/>
      <c r="J122" s="24"/>
      <c r="K122" s="55"/>
      <c r="L122" s="56"/>
      <c r="M122" s="24"/>
      <c r="N122" s="259"/>
    </row>
    <row r="123" spans="2:14" ht="15.75" customHeight="1">
      <c r="B123" s="237" t="s">
        <v>110</v>
      </c>
      <c r="C123" s="296" t="s">
        <v>27</v>
      </c>
      <c r="D123" s="272" t="s">
        <v>111</v>
      </c>
      <c r="E123" s="9"/>
      <c r="F123" s="45">
        <v>6000000</v>
      </c>
      <c r="G123" s="11" t="s">
        <v>38</v>
      </c>
      <c r="H123" s="46">
        <v>6000000</v>
      </c>
      <c r="I123" s="47">
        <v>3822</v>
      </c>
      <c r="J123" s="25">
        <v>44405</v>
      </c>
      <c r="K123" s="48">
        <v>6000000</v>
      </c>
      <c r="L123" s="86">
        <v>7044800</v>
      </c>
      <c r="M123" s="35">
        <v>44550</v>
      </c>
      <c r="N123" s="260">
        <v>0</v>
      </c>
    </row>
    <row r="124" spans="2:14" ht="15.75" customHeight="1" thickBot="1">
      <c r="B124" s="239"/>
      <c r="C124" s="298"/>
      <c r="D124" s="288"/>
      <c r="E124" s="97"/>
      <c r="F124" s="58"/>
      <c r="G124" s="59"/>
      <c r="H124" s="60"/>
      <c r="I124" s="61"/>
      <c r="J124" s="27"/>
      <c r="K124" s="62"/>
      <c r="L124" s="63"/>
      <c r="M124" s="27"/>
      <c r="N124" s="264"/>
    </row>
    <row r="125" spans="2:14" ht="15.75" customHeight="1">
      <c r="B125" s="237" t="s">
        <v>112</v>
      </c>
      <c r="C125" s="296" t="s">
        <v>28</v>
      </c>
      <c r="D125" s="272" t="s">
        <v>113</v>
      </c>
      <c r="E125" s="9"/>
      <c r="F125" s="45">
        <v>4000000</v>
      </c>
      <c r="G125" s="11" t="s">
        <v>38</v>
      </c>
      <c r="H125" s="46">
        <v>4000000</v>
      </c>
      <c r="I125" s="47">
        <v>3609</v>
      </c>
      <c r="J125" s="25">
        <v>44396</v>
      </c>
      <c r="K125" s="48">
        <v>4000000</v>
      </c>
      <c r="L125" s="86">
        <v>4043767</v>
      </c>
      <c r="M125" s="35">
        <v>44565</v>
      </c>
      <c r="N125" s="260">
        <v>0</v>
      </c>
    </row>
    <row r="126" spans="2:14" ht="15.75" customHeight="1">
      <c r="B126" s="238"/>
      <c r="C126" s="297"/>
      <c r="D126" s="287"/>
      <c r="E126" s="65"/>
      <c r="F126" s="51"/>
      <c r="G126" s="52"/>
      <c r="H126" s="53"/>
      <c r="I126" s="54"/>
      <c r="J126" s="24"/>
      <c r="K126" s="55"/>
      <c r="L126" s="56"/>
      <c r="M126" s="24"/>
      <c r="N126" s="259"/>
    </row>
    <row r="127" spans="2:14" ht="15.75" customHeight="1" thickBot="1">
      <c r="B127" s="239"/>
      <c r="C127" s="298"/>
      <c r="D127" s="288"/>
      <c r="E127" s="97"/>
      <c r="F127" s="58"/>
      <c r="G127" s="59"/>
      <c r="H127" s="60"/>
      <c r="I127" s="61"/>
      <c r="J127" s="27"/>
      <c r="K127" s="62"/>
      <c r="L127" s="63"/>
      <c r="M127" s="27"/>
      <c r="N127" s="264"/>
    </row>
    <row r="128" spans="2:14" ht="16.5" customHeight="1">
      <c r="B128" s="237" t="s">
        <v>114</v>
      </c>
      <c r="C128" s="296" t="s">
        <v>115</v>
      </c>
      <c r="D128" s="274" t="s">
        <v>116</v>
      </c>
      <c r="E128" s="9"/>
      <c r="F128" s="45">
        <v>20000000</v>
      </c>
      <c r="G128" s="11" t="s">
        <v>38</v>
      </c>
      <c r="H128" s="46">
        <v>20000000</v>
      </c>
      <c r="I128" s="47">
        <v>3824</v>
      </c>
      <c r="J128" s="25">
        <v>44405</v>
      </c>
      <c r="K128" s="48">
        <v>20000000</v>
      </c>
      <c r="L128" s="49"/>
      <c r="M128" s="25"/>
      <c r="N128" s="260"/>
    </row>
    <row r="129" spans="2:14" ht="17.25" customHeight="1">
      <c r="B129" s="238"/>
      <c r="C129" s="297"/>
      <c r="D129" s="287"/>
      <c r="E129" s="65"/>
      <c r="F129" s="51"/>
      <c r="G129" s="52"/>
      <c r="H129" s="53"/>
      <c r="I129" s="54"/>
      <c r="J129" s="24"/>
      <c r="K129" s="55"/>
      <c r="L129" s="56"/>
      <c r="M129" s="24"/>
      <c r="N129" s="259"/>
    </row>
    <row r="130" spans="2:14" ht="18" customHeight="1">
      <c r="B130" s="238"/>
      <c r="C130" s="297"/>
      <c r="D130" s="287"/>
      <c r="E130" s="65"/>
      <c r="F130" s="51"/>
      <c r="G130" s="52"/>
      <c r="H130" s="53"/>
      <c r="I130" s="54"/>
      <c r="J130" s="24"/>
      <c r="K130" s="55"/>
      <c r="L130" s="56"/>
      <c r="M130" s="24"/>
      <c r="N130" s="259"/>
    </row>
    <row r="131" spans="2:14" ht="24.75" customHeight="1" thickBot="1">
      <c r="B131" s="239"/>
      <c r="C131" s="298"/>
      <c r="D131" s="288"/>
      <c r="E131" s="65"/>
      <c r="F131" s="64"/>
      <c r="G131" s="52"/>
      <c r="H131" s="53"/>
      <c r="I131" s="54"/>
      <c r="J131" s="24"/>
      <c r="K131" s="55"/>
      <c r="L131" s="56"/>
      <c r="M131" s="24"/>
      <c r="N131" s="259"/>
    </row>
    <row r="132" spans="2:14" ht="27" customHeight="1">
      <c r="B132" s="237" t="s">
        <v>117</v>
      </c>
      <c r="C132" s="296" t="s">
        <v>118</v>
      </c>
      <c r="D132" s="281" t="s">
        <v>119</v>
      </c>
      <c r="E132" s="135" t="s">
        <v>53</v>
      </c>
      <c r="F132" s="136">
        <v>803574000</v>
      </c>
      <c r="G132" s="11" t="s">
        <v>45</v>
      </c>
      <c r="H132" s="46">
        <v>482144400</v>
      </c>
      <c r="I132" s="137">
        <v>423</v>
      </c>
      <c r="J132" s="80">
        <v>44221</v>
      </c>
      <c r="K132" s="81">
        <v>482144400</v>
      </c>
      <c r="L132" s="138">
        <v>482190065</v>
      </c>
      <c r="M132" s="139">
        <v>44469</v>
      </c>
      <c r="N132" s="260">
        <v>0</v>
      </c>
    </row>
    <row r="133" spans="2:14" ht="15.75" customHeight="1">
      <c r="B133" s="238"/>
      <c r="C133" s="297"/>
      <c r="D133" s="287"/>
      <c r="E133" s="140"/>
      <c r="F133" s="141"/>
      <c r="G133" s="52"/>
      <c r="H133" s="53"/>
      <c r="I133" s="142"/>
      <c r="J133" s="31"/>
      <c r="K133" s="82"/>
      <c r="L133" s="143"/>
      <c r="M133" s="31"/>
      <c r="N133" s="259"/>
    </row>
    <row r="134" spans="2:14" ht="15.75" customHeight="1">
      <c r="B134" s="238"/>
      <c r="C134" s="297"/>
      <c r="D134" s="287"/>
      <c r="E134" s="140"/>
      <c r="F134" s="144"/>
      <c r="G134" s="52" t="s">
        <v>38</v>
      </c>
      <c r="H134" s="53">
        <v>321429600</v>
      </c>
      <c r="I134" s="145">
        <v>5995</v>
      </c>
      <c r="J134" s="146">
        <v>44516</v>
      </c>
      <c r="K134" s="147">
        <v>321429600</v>
      </c>
      <c r="L134" s="148">
        <v>321442188</v>
      </c>
      <c r="M134" s="146">
        <v>44207</v>
      </c>
      <c r="N134" s="259">
        <v>0</v>
      </c>
    </row>
    <row r="135" spans="2:14" ht="15.75" customHeight="1">
      <c r="B135" s="238"/>
      <c r="C135" s="297"/>
      <c r="D135" s="287"/>
      <c r="E135" s="140"/>
      <c r="F135" s="144"/>
      <c r="G135" s="52"/>
      <c r="H135" s="53"/>
      <c r="I135" s="142"/>
      <c r="J135" s="31"/>
      <c r="K135" s="82"/>
      <c r="L135" s="143"/>
      <c r="M135" s="31"/>
      <c r="N135" s="261"/>
    </row>
    <row r="136" spans="2:14" ht="15.75" customHeight="1">
      <c r="B136" s="238"/>
      <c r="C136" s="297"/>
      <c r="D136" s="287"/>
      <c r="E136" s="140" t="s">
        <v>54</v>
      </c>
      <c r="F136" s="144">
        <v>368450000</v>
      </c>
      <c r="G136" s="52" t="s">
        <v>45</v>
      </c>
      <c r="H136" s="53">
        <v>221076000</v>
      </c>
      <c r="I136" s="142">
        <v>423</v>
      </c>
      <c r="J136" s="31">
        <v>44221</v>
      </c>
      <c r="K136" s="82">
        <v>221076000</v>
      </c>
      <c r="L136" s="148">
        <v>221084442</v>
      </c>
      <c r="M136" s="146">
        <v>44483</v>
      </c>
      <c r="N136" s="265">
        <v>0</v>
      </c>
    </row>
    <row r="137" spans="2:14" ht="15.75" customHeight="1">
      <c r="B137" s="238"/>
      <c r="C137" s="297"/>
      <c r="D137" s="287"/>
      <c r="E137" s="140"/>
      <c r="F137" s="141"/>
      <c r="G137" s="52"/>
      <c r="H137" s="53"/>
      <c r="I137" s="142"/>
      <c r="J137" s="31"/>
      <c r="K137" s="82"/>
      <c r="L137" s="143"/>
      <c r="M137" s="31"/>
      <c r="N137" s="266"/>
    </row>
    <row r="138" spans="2:14" ht="15.75" customHeight="1">
      <c r="B138" s="238"/>
      <c r="C138" s="297"/>
      <c r="D138" s="287"/>
      <c r="E138" s="140"/>
      <c r="F138" s="144"/>
      <c r="G138" s="52" t="s">
        <v>38</v>
      </c>
      <c r="H138" s="53">
        <v>147384000</v>
      </c>
      <c r="I138" s="145">
        <v>5995</v>
      </c>
      <c r="J138" s="146">
        <v>44516</v>
      </c>
      <c r="K138" s="147">
        <v>147384000</v>
      </c>
      <c r="L138" s="143"/>
      <c r="M138" s="31"/>
      <c r="N138" s="267"/>
    </row>
    <row r="139" spans="2:14" ht="15.75" customHeight="1">
      <c r="B139" s="238"/>
      <c r="C139" s="297"/>
      <c r="D139" s="287"/>
      <c r="E139" s="140"/>
      <c r="F139" s="144"/>
      <c r="G139" s="52"/>
      <c r="H139" s="53"/>
      <c r="I139" s="142"/>
      <c r="J139" s="31"/>
      <c r="K139" s="82"/>
      <c r="L139" s="143"/>
      <c r="M139" s="31"/>
      <c r="N139" s="259"/>
    </row>
    <row r="140" spans="2:14" ht="15.75" customHeight="1">
      <c r="B140" s="238"/>
      <c r="C140" s="297"/>
      <c r="D140" s="287"/>
      <c r="E140" s="140" t="s">
        <v>59</v>
      </c>
      <c r="F140" s="144">
        <v>68310000</v>
      </c>
      <c r="G140" s="52" t="s">
        <v>45</v>
      </c>
      <c r="H140" s="53">
        <v>40986000</v>
      </c>
      <c r="I140" s="142">
        <v>423</v>
      </c>
      <c r="J140" s="31">
        <v>44221</v>
      </c>
      <c r="K140" s="82">
        <v>40986000</v>
      </c>
      <c r="L140" s="148">
        <v>40988009</v>
      </c>
      <c r="M140" s="146">
        <v>44540</v>
      </c>
      <c r="N140" s="268">
        <v>0</v>
      </c>
    </row>
    <row r="141" spans="2:14" ht="15.75" customHeight="1">
      <c r="B141" s="238"/>
      <c r="C141" s="297"/>
      <c r="D141" s="287"/>
      <c r="E141" s="140"/>
      <c r="F141" s="144"/>
      <c r="G141" s="52"/>
      <c r="H141" s="53"/>
      <c r="I141" s="142"/>
      <c r="J141" s="31"/>
      <c r="K141" s="82"/>
      <c r="L141" s="143"/>
      <c r="M141" s="30"/>
      <c r="N141" s="259"/>
    </row>
    <row r="142" spans="2:14" ht="15.75" customHeight="1">
      <c r="B142" s="238"/>
      <c r="C142" s="297"/>
      <c r="D142" s="287"/>
      <c r="E142" s="140"/>
      <c r="F142" s="144"/>
      <c r="G142" s="52" t="s">
        <v>38</v>
      </c>
      <c r="H142" s="53">
        <v>27324000</v>
      </c>
      <c r="I142" s="145">
        <v>6666</v>
      </c>
      <c r="J142" s="146">
        <v>44551</v>
      </c>
      <c r="K142" s="147">
        <v>27324000</v>
      </c>
      <c r="L142" s="148">
        <v>27332022</v>
      </c>
      <c r="M142" s="149">
        <v>44567</v>
      </c>
      <c r="N142" s="259">
        <v>0</v>
      </c>
    </row>
    <row r="143" spans="2:14" ht="15.75" customHeight="1">
      <c r="B143" s="238"/>
      <c r="C143" s="297"/>
      <c r="D143" s="287"/>
      <c r="E143" s="140"/>
      <c r="F143" s="144"/>
      <c r="G143" s="52"/>
      <c r="H143" s="53"/>
      <c r="I143" s="142"/>
      <c r="J143" s="31"/>
      <c r="K143" s="82"/>
      <c r="L143" s="143"/>
      <c r="M143" s="30"/>
      <c r="N143" s="259"/>
    </row>
    <row r="144" spans="2:14" ht="15.75" customHeight="1">
      <c r="B144" s="238"/>
      <c r="C144" s="297"/>
      <c r="D144" s="287"/>
      <c r="E144" s="140"/>
      <c r="F144" s="141"/>
      <c r="G144" s="52"/>
      <c r="H144" s="53"/>
      <c r="I144" s="142"/>
      <c r="J144" s="31"/>
      <c r="K144" s="82"/>
      <c r="L144" s="143"/>
      <c r="M144" s="30"/>
      <c r="N144" s="259"/>
    </row>
    <row r="145" spans="2:14" ht="15.75" customHeight="1">
      <c r="B145" s="238"/>
      <c r="C145" s="297"/>
      <c r="D145" s="287"/>
      <c r="E145" s="150" t="s">
        <v>120</v>
      </c>
      <c r="F145" s="144">
        <v>130410000</v>
      </c>
      <c r="G145" s="52" t="s">
        <v>26</v>
      </c>
      <c r="H145" s="53">
        <v>130410000</v>
      </c>
      <c r="I145" s="145">
        <v>6348</v>
      </c>
      <c r="J145" s="146">
        <v>44536</v>
      </c>
      <c r="K145" s="147">
        <v>130410000</v>
      </c>
      <c r="L145" s="143"/>
      <c r="M145" s="30"/>
      <c r="N145" s="259"/>
    </row>
    <row r="146" spans="2:14" ht="15.75" customHeight="1">
      <c r="B146" s="238"/>
      <c r="C146" s="297"/>
      <c r="D146" s="304" t="s">
        <v>202</v>
      </c>
      <c r="E146" s="140"/>
      <c r="F146" s="151"/>
      <c r="G146" s="52"/>
      <c r="H146" s="53"/>
      <c r="I146" s="142"/>
      <c r="J146" s="31"/>
      <c r="K146" s="82"/>
      <c r="L146" s="143"/>
      <c r="M146" s="30"/>
      <c r="N146" s="259"/>
    </row>
    <row r="147" spans="2:14" ht="15.75" customHeight="1">
      <c r="B147" s="238"/>
      <c r="C147" s="297"/>
      <c r="D147" s="291"/>
      <c r="E147" s="140" t="s">
        <v>121</v>
      </c>
      <c r="F147" s="152">
        <v>16560000</v>
      </c>
      <c r="G147" s="52" t="s">
        <v>45</v>
      </c>
      <c r="H147" s="53">
        <v>16560000</v>
      </c>
      <c r="I147" s="142">
        <v>423</v>
      </c>
      <c r="J147" s="31">
        <v>44221</v>
      </c>
      <c r="K147" s="82">
        <v>16560000</v>
      </c>
      <c r="L147" s="148">
        <v>16560916</v>
      </c>
      <c r="M147" s="146">
        <v>44515</v>
      </c>
      <c r="N147" s="259">
        <v>0</v>
      </c>
    </row>
    <row r="148" spans="2:14" ht="15.75" customHeight="1">
      <c r="B148" s="238"/>
      <c r="C148" s="297"/>
      <c r="D148" s="291"/>
      <c r="E148" s="140"/>
      <c r="F148" s="151"/>
      <c r="G148" s="52"/>
      <c r="H148" s="53"/>
      <c r="I148" s="142"/>
      <c r="J148" s="31"/>
      <c r="K148" s="82"/>
      <c r="L148" s="143"/>
      <c r="M148" s="31"/>
      <c r="N148" s="259"/>
    </row>
    <row r="149" spans="2:14" ht="15.75" customHeight="1">
      <c r="B149" s="238"/>
      <c r="C149" s="297"/>
      <c r="D149" s="291"/>
      <c r="E149" s="150" t="s">
        <v>122</v>
      </c>
      <c r="F149" s="152">
        <v>120000000</v>
      </c>
      <c r="G149" s="52" t="s">
        <v>45</v>
      </c>
      <c r="H149" s="53">
        <v>120000000</v>
      </c>
      <c r="I149" s="142">
        <v>423</v>
      </c>
      <c r="J149" s="31">
        <v>44221</v>
      </c>
      <c r="K149" s="82">
        <v>120000000</v>
      </c>
      <c r="L149" s="143"/>
      <c r="M149" s="31"/>
      <c r="N149" s="259"/>
    </row>
    <row r="150" spans="2:14" ht="15.75" customHeight="1" thickBot="1">
      <c r="B150" s="239"/>
      <c r="C150" s="298"/>
      <c r="D150" s="305"/>
      <c r="E150" s="2"/>
      <c r="F150" s="153"/>
      <c r="G150" s="125"/>
      <c r="H150" s="126"/>
      <c r="I150" s="154"/>
      <c r="J150" s="32"/>
      <c r="K150" s="155"/>
      <c r="L150" s="156"/>
      <c r="M150" s="33"/>
      <c r="N150" s="264"/>
    </row>
    <row r="151" spans="2:14" ht="15.75" customHeight="1">
      <c r="B151" s="240" t="s">
        <v>123</v>
      </c>
      <c r="C151" s="299" t="s">
        <v>124</v>
      </c>
      <c r="D151" s="282" t="s">
        <v>125</v>
      </c>
      <c r="E151" s="140"/>
      <c r="F151" s="152">
        <v>3062000</v>
      </c>
      <c r="G151" s="52" t="s">
        <v>38</v>
      </c>
      <c r="H151" s="53">
        <v>3062000</v>
      </c>
      <c r="I151" s="142">
        <v>3729</v>
      </c>
      <c r="J151" s="31">
        <v>44403</v>
      </c>
      <c r="K151" s="82">
        <v>3062000</v>
      </c>
      <c r="L151" s="68">
        <v>3062000</v>
      </c>
      <c r="M151" s="26">
        <v>44557</v>
      </c>
      <c r="N151" s="259">
        <v>0</v>
      </c>
    </row>
    <row r="152" spans="2:14" ht="15.75" customHeight="1">
      <c r="B152" s="238"/>
      <c r="C152" s="297"/>
      <c r="D152" s="291"/>
      <c r="E152" s="140"/>
      <c r="F152" s="152"/>
      <c r="G152" s="52"/>
      <c r="H152" s="53"/>
      <c r="I152" s="142"/>
      <c r="J152" s="31"/>
      <c r="K152" s="82"/>
      <c r="L152" s="56"/>
      <c r="M152" s="24"/>
      <c r="N152" s="259"/>
    </row>
    <row r="153" spans="2:14" ht="15.75" customHeight="1">
      <c r="B153" s="238"/>
      <c r="C153" s="297"/>
      <c r="D153" s="292"/>
      <c r="E153" s="140"/>
      <c r="F153" s="152"/>
      <c r="G153" s="52"/>
      <c r="H153" s="53"/>
      <c r="I153" s="142"/>
      <c r="J153" s="31"/>
      <c r="K153" s="82"/>
      <c r="L153" s="56"/>
      <c r="M153" s="24"/>
      <c r="N153" s="259"/>
    </row>
    <row r="154" spans="2:14" ht="15.75" customHeight="1">
      <c r="B154" s="238"/>
      <c r="C154" s="297"/>
      <c r="D154" s="283" t="s">
        <v>126</v>
      </c>
      <c r="E154" s="140"/>
      <c r="F154" s="152">
        <v>1500000</v>
      </c>
      <c r="G154" s="52" t="s">
        <v>38</v>
      </c>
      <c r="H154" s="53">
        <v>1500000</v>
      </c>
      <c r="I154" s="142">
        <v>3729</v>
      </c>
      <c r="J154" s="31">
        <v>44403</v>
      </c>
      <c r="K154" s="82">
        <v>1500000</v>
      </c>
      <c r="L154" s="68">
        <v>1502389</v>
      </c>
      <c r="M154" s="26">
        <v>44557</v>
      </c>
      <c r="N154" s="259">
        <v>0</v>
      </c>
    </row>
    <row r="155" spans="2:14" ht="15.75" customHeight="1" thickBot="1">
      <c r="B155" s="239"/>
      <c r="C155" s="298"/>
      <c r="D155" s="288"/>
      <c r="E155" s="157"/>
      <c r="F155" s="158"/>
      <c r="G155" s="59"/>
      <c r="H155" s="60"/>
      <c r="I155" s="159"/>
      <c r="J155" s="33"/>
      <c r="K155" s="160"/>
      <c r="L155" s="63"/>
      <c r="M155" s="27"/>
      <c r="N155" s="264"/>
    </row>
    <row r="156" spans="2:14" ht="15.75" customHeight="1">
      <c r="B156" s="237" t="s">
        <v>127</v>
      </c>
      <c r="C156" s="296" t="s">
        <v>128</v>
      </c>
      <c r="D156" s="272" t="s">
        <v>129</v>
      </c>
      <c r="E156" s="9"/>
      <c r="F156" s="45">
        <v>3000000</v>
      </c>
      <c r="G156" s="11" t="s">
        <v>38</v>
      </c>
      <c r="H156" s="46">
        <v>3000000</v>
      </c>
      <c r="I156" s="47">
        <v>3994</v>
      </c>
      <c r="J156" s="25">
        <v>44413</v>
      </c>
      <c r="K156" s="48">
        <v>3000000</v>
      </c>
      <c r="L156" s="86">
        <v>3451000</v>
      </c>
      <c r="M156" s="35">
        <v>44523</v>
      </c>
      <c r="N156" s="260">
        <v>0</v>
      </c>
    </row>
    <row r="157" spans="2:14" ht="21" customHeight="1">
      <c r="B157" s="238"/>
      <c r="C157" s="297"/>
      <c r="D157" s="287"/>
      <c r="E157" s="65"/>
      <c r="F157" s="51"/>
      <c r="G157" s="52"/>
      <c r="H157" s="53"/>
      <c r="I157" s="54"/>
      <c r="J157" s="24"/>
      <c r="K157" s="55"/>
      <c r="L157" s="56"/>
      <c r="M157" s="24"/>
      <c r="N157" s="259"/>
    </row>
    <row r="158" spans="2:14" ht="15.75" customHeight="1" thickBot="1">
      <c r="B158" s="239"/>
      <c r="C158" s="298"/>
      <c r="D158" s="288"/>
      <c r="E158" s="97"/>
      <c r="F158" s="58"/>
      <c r="G158" s="59"/>
      <c r="H158" s="60"/>
      <c r="I158" s="61"/>
      <c r="J158" s="27"/>
      <c r="K158" s="62"/>
      <c r="L158" s="63"/>
      <c r="M158" s="27"/>
      <c r="N158" s="264"/>
    </row>
    <row r="159" spans="2:14" ht="15.75" customHeight="1">
      <c r="B159" s="237" t="s">
        <v>130</v>
      </c>
      <c r="C159" s="296" t="s">
        <v>30</v>
      </c>
      <c r="D159" s="272" t="s">
        <v>131</v>
      </c>
      <c r="E159" s="9"/>
      <c r="F159" s="45">
        <v>6000000</v>
      </c>
      <c r="G159" s="11" t="s">
        <v>38</v>
      </c>
      <c r="H159" s="46">
        <v>6000000</v>
      </c>
      <c r="I159" s="47">
        <v>4082</v>
      </c>
      <c r="J159" s="25">
        <v>44419</v>
      </c>
      <c r="K159" s="48">
        <v>6000000</v>
      </c>
      <c r="L159" s="86">
        <v>6033745</v>
      </c>
      <c r="M159" s="35">
        <v>44483</v>
      </c>
      <c r="N159" s="260">
        <v>0</v>
      </c>
    </row>
    <row r="160" spans="2:14" ht="15.75" customHeight="1">
      <c r="B160" s="238"/>
      <c r="C160" s="297"/>
      <c r="D160" s="287"/>
      <c r="E160" s="65"/>
      <c r="F160" s="51"/>
      <c r="G160" s="52"/>
      <c r="H160" s="53"/>
      <c r="I160" s="54"/>
      <c r="J160" s="24"/>
      <c r="K160" s="55"/>
      <c r="L160" s="56"/>
      <c r="M160" s="24"/>
      <c r="N160" s="259"/>
    </row>
    <row r="161" spans="2:14" ht="15.75" customHeight="1" thickBot="1">
      <c r="B161" s="239"/>
      <c r="C161" s="298"/>
      <c r="D161" s="288"/>
      <c r="E161" s="97"/>
      <c r="F161" s="58"/>
      <c r="G161" s="59"/>
      <c r="H161" s="60"/>
      <c r="I161" s="61"/>
      <c r="J161" s="27"/>
      <c r="K161" s="62"/>
      <c r="L161" s="63"/>
      <c r="M161" s="27"/>
      <c r="N161" s="264"/>
    </row>
    <row r="162" spans="2:14" ht="15.75" customHeight="1">
      <c r="B162" s="237" t="s">
        <v>132</v>
      </c>
      <c r="C162" s="296" t="s">
        <v>133</v>
      </c>
      <c r="D162" s="272" t="s">
        <v>134</v>
      </c>
      <c r="E162" s="9"/>
      <c r="F162" s="45">
        <v>10000000</v>
      </c>
      <c r="G162" s="11" t="s">
        <v>38</v>
      </c>
      <c r="H162" s="46">
        <v>10000000</v>
      </c>
      <c r="I162" s="84">
        <v>4187</v>
      </c>
      <c r="J162" s="35">
        <v>44426</v>
      </c>
      <c r="K162" s="85">
        <v>10000000</v>
      </c>
      <c r="L162" s="86">
        <v>10000000</v>
      </c>
      <c r="M162" s="35">
        <v>44560</v>
      </c>
      <c r="N162" s="260">
        <v>0</v>
      </c>
    </row>
    <row r="163" spans="2:14" ht="21" customHeight="1">
      <c r="B163" s="238"/>
      <c r="C163" s="297"/>
      <c r="D163" s="287"/>
      <c r="E163" s="65"/>
      <c r="F163" s="51"/>
      <c r="G163" s="52"/>
      <c r="H163" s="53"/>
      <c r="I163" s="54"/>
      <c r="J163" s="24"/>
      <c r="K163" s="55"/>
      <c r="L163" s="56"/>
      <c r="M163" s="24"/>
      <c r="N163" s="259"/>
    </row>
    <row r="164" spans="2:14" ht="15.75" customHeight="1" thickBot="1">
      <c r="B164" s="241"/>
      <c r="C164" s="298"/>
      <c r="D164" s="288"/>
      <c r="E164" s="97"/>
      <c r="F164" s="58"/>
      <c r="G164" s="59"/>
      <c r="H164" s="60"/>
      <c r="I164" s="61"/>
      <c r="J164" s="27"/>
      <c r="K164" s="62"/>
      <c r="L164" s="63"/>
      <c r="M164" s="27"/>
      <c r="N164" s="264"/>
    </row>
    <row r="165" spans="2:14" ht="15.75" customHeight="1">
      <c r="B165" s="237" t="s">
        <v>135</v>
      </c>
      <c r="C165" s="296" t="s">
        <v>55</v>
      </c>
      <c r="D165" s="272" t="s">
        <v>136</v>
      </c>
      <c r="E165" s="9"/>
      <c r="F165" s="45">
        <v>2000000</v>
      </c>
      <c r="G165" s="11" t="s">
        <v>38</v>
      </c>
      <c r="H165" s="46">
        <v>2000000</v>
      </c>
      <c r="I165" s="47">
        <v>4081</v>
      </c>
      <c r="J165" s="25">
        <v>44419</v>
      </c>
      <c r="K165" s="48">
        <v>2000000</v>
      </c>
      <c r="L165" s="86">
        <v>2006937</v>
      </c>
      <c r="M165" s="35">
        <v>44529</v>
      </c>
      <c r="N165" s="260">
        <v>0</v>
      </c>
    </row>
    <row r="166" spans="2:14" ht="15.75" customHeight="1">
      <c r="B166" s="238"/>
      <c r="C166" s="297"/>
      <c r="D166" s="287"/>
      <c r="E166" s="65"/>
      <c r="F166" s="51"/>
      <c r="G166" s="52"/>
      <c r="H166" s="53"/>
      <c r="I166" s="54"/>
      <c r="J166" s="24"/>
      <c r="K166" s="55"/>
      <c r="L166" s="56"/>
      <c r="M166" s="24"/>
      <c r="N166" s="259"/>
    </row>
    <row r="167" spans="2:14" ht="15.75" customHeight="1">
      <c r="B167" s="238"/>
      <c r="C167" s="297"/>
      <c r="D167" s="287"/>
      <c r="E167" s="65"/>
      <c r="F167" s="51"/>
      <c r="G167" s="52"/>
      <c r="H167" s="53"/>
      <c r="I167" s="54"/>
      <c r="J167" s="24"/>
      <c r="K167" s="55"/>
      <c r="L167" s="56"/>
      <c r="M167" s="24"/>
      <c r="N167" s="259"/>
    </row>
    <row r="168" spans="2:14" ht="15.75" customHeight="1" thickBot="1">
      <c r="B168" s="239"/>
      <c r="C168" s="298"/>
      <c r="D168" s="288"/>
      <c r="E168" s="97"/>
      <c r="F168" s="58"/>
      <c r="G168" s="59"/>
      <c r="H168" s="60"/>
      <c r="I168" s="61"/>
      <c r="J168" s="27"/>
      <c r="K168" s="62"/>
      <c r="L168" s="63"/>
      <c r="M168" s="27"/>
      <c r="N168" s="264"/>
    </row>
    <row r="169" spans="2:14" ht="15" customHeight="1">
      <c r="B169" s="237">
        <v>1917</v>
      </c>
      <c r="C169" s="296" t="s">
        <v>137</v>
      </c>
      <c r="D169" s="272" t="s">
        <v>203</v>
      </c>
      <c r="E169" s="9"/>
      <c r="F169" s="161">
        <v>177092000</v>
      </c>
      <c r="G169" s="162" t="s">
        <v>43</v>
      </c>
      <c r="H169" s="163">
        <v>177092000</v>
      </c>
      <c r="I169" s="84">
        <v>6748</v>
      </c>
      <c r="J169" s="35">
        <v>44557</v>
      </c>
      <c r="K169" s="85">
        <v>177092000</v>
      </c>
      <c r="L169" s="49"/>
      <c r="M169" s="25"/>
      <c r="N169" s="260"/>
    </row>
    <row r="170" spans="2:14" ht="15" customHeight="1">
      <c r="B170" s="250"/>
      <c r="C170" s="300"/>
      <c r="D170" s="279"/>
      <c r="E170" s="251"/>
      <c r="F170" s="252"/>
      <c r="G170" s="179"/>
      <c r="H170" s="78"/>
      <c r="I170" s="253"/>
      <c r="J170" s="254"/>
      <c r="K170" s="255"/>
      <c r="L170" s="256"/>
      <c r="M170" s="254"/>
      <c r="N170" s="261"/>
    </row>
    <row r="171" spans="2:14" ht="15.75" customHeight="1">
      <c r="B171" s="238"/>
      <c r="C171" s="297"/>
      <c r="D171" s="287"/>
      <c r="E171" s="65"/>
      <c r="F171" s="51"/>
      <c r="G171" s="52"/>
      <c r="H171" s="53"/>
      <c r="I171" s="54"/>
      <c r="J171" s="24"/>
      <c r="K171" s="55"/>
      <c r="L171" s="56"/>
      <c r="M171" s="24"/>
      <c r="N171" s="259"/>
    </row>
    <row r="172" spans="2:14" ht="15.75" customHeight="1">
      <c r="B172" s="238"/>
      <c r="C172" s="297"/>
      <c r="D172" s="287"/>
      <c r="E172" s="65"/>
      <c r="F172" s="51"/>
      <c r="G172" s="52"/>
      <c r="H172" s="53"/>
      <c r="I172" s="54"/>
      <c r="J172" s="24"/>
      <c r="K172" s="55"/>
      <c r="L172" s="56"/>
      <c r="M172" s="24"/>
      <c r="N172" s="259"/>
    </row>
    <row r="173" spans="2:14" ht="15.75" customHeight="1" thickBot="1">
      <c r="B173" s="239"/>
      <c r="C173" s="298"/>
      <c r="D173" s="288"/>
      <c r="E173" s="97"/>
      <c r="F173" s="58"/>
      <c r="G173" s="59"/>
      <c r="H173" s="60"/>
      <c r="I173" s="61"/>
      <c r="J173" s="27"/>
      <c r="K173" s="62"/>
      <c r="L173" s="63"/>
      <c r="M173" s="27"/>
      <c r="N173" s="264"/>
    </row>
    <row r="174" spans="2:14" ht="15.75" customHeight="1">
      <c r="B174" s="237" t="s">
        <v>138</v>
      </c>
      <c r="C174" s="296" t="s">
        <v>139</v>
      </c>
      <c r="D174" s="274" t="s">
        <v>204</v>
      </c>
      <c r="E174" s="9"/>
      <c r="F174" s="45">
        <v>2000000</v>
      </c>
      <c r="G174" s="11" t="s">
        <v>44</v>
      </c>
      <c r="H174" s="46">
        <v>2000000</v>
      </c>
      <c r="I174" s="47">
        <v>2105</v>
      </c>
      <c r="J174" s="25">
        <v>44308</v>
      </c>
      <c r="K174" s="48">
        <v>2000000</v>
      </c>
      <c r="L174" s="86">
        <v>628732</v>
      </c>
      <c r="M174" s="35">
        <v>44558</v>
      </c>
      <c r="N174" s="260">
        <f>K174-L174</f>
        <v>1371268</v>
      </c>
    </row>
    <row r="175" spans="2:14" ht="15.75" customHeight="1">
      <c r="B175" s="238"/>
      <c r="C175" s="297"/>
      <c r="D175" s="287"/>
      <c r="E175" s="65"/>
      <c r="F175" s="51"/>
      <c r="G175" s="52"/>
      <c r="H175" s="53"/>
      <c r="I175" s="54"/>
      <c r="J175" s="24"/>
      <c r="K175" s="55"/>
      <c r="L175" s="68">
        <v>1371270</v>
      </c>
      <c r="M175" s="26">
        <v>44200</v>
      </c>
      <c r="N175" s="259">
        <v>0</v>
      </c>
    </row>
    <row r="176" spans="2:14" ht="15.75" customHeight="1">
      <c r="B176" s="245"/>
      <c r="C176" s="297"/>
      <c r="D176" s="293"/>
      <c r="E176" s="165"/>
      <c r="F176" s="166"/>
      <c r="G176" s="167"/>
      <c r="H176" s="168"/>
      <c r="I176" s="169"/>
      <c r="J176" s="170"/>
      <c r="K176" s="171"/>
      <c r="L176" s="172"/>
      <c r="M176" s="170"/>
      <c r="N176" s="303"/>
    </row>
    <row r="177" spans="2:14" ht="15.75" customHeight="1">
      <c r="B177" s="242" t="s">
        <v>140</v>
      </c>
      <c r="C177" s="297"/>
      <c r="D177" s="277" t="s">
        <v>205</v>
      </c>
      <c r="E177" s="6"/>
      <c r="F177" s="173">
        <v>1000000</v>
      </c>
      <c r="G177" s="174" t="s">
        <v>26</v>
      </c>
      <c r="H177" s="175">
        <v>1000000</v>
      </c>
      <c r="I177" s="66">
        <v>4804</v>
      </c>
      <c r="J177" s="26">
        <v>44422</v>
      </c>
      <c r="K177" s="67">
        <v>1000000</v>
      </c>
      <c r="L177" s="68">
        <v>1000000</v>
      </c>
      <c r="M177" s="26">
        <v>44544</v>
      </c>
      <c r="N177" s="268">
        <v>0</v>
      </c>
    </row>
    <row r="178" spans="2:14" ht="15.75" customHeight="1">
      <c r="B178" s="238"/>
      <c r="C178" s="297"/>
      <c r="D178" s="287"/>
      <c r="E178" s="6"/>
      <c r="F178" s="51"/>
      <c r="G178" s="52"/>
      <c r="H178" s="53"/>
      <c r="I178" s="54"/>
      <c r="J178" s="24"/>
      <c r="K178" s="55"/>
      <c r="L178" s="56"/>
      <c r="M178" s="24"/>
      <c r="N178" s="259"/>
    </row>
    <row r="179" spans="2:14" ht="15.75" customHeight="1" thickBot="1">
      <c r="B179" s="239"/>
      <c r="C179" s="297"/>
      <c r="D179" s="288"/>
      <c r="E179" s="6"/>
      <c r="F179" s="58"/>
      <c r="G179" s="59"/>
      <c r="H179" s="60"/>
      <c r="I179" s="61"/>
      <c r="J179" s="27"/>
      <c r="K179" s="62"/>
      <c r="L179" s="63"/>
      <c r="M179" s="27"/>
      <c r="N179" s="264"/>
    </row>
    <row r="180" spans="2:14" ht="15.75" customHeight="1">
      <c r="B180" s="237" t="s">
        <v>141</v>
      </c>
      <c r="C180" s="296" t="s">
        <v>31</v>
      </c>
      <c r="D180" s="274" t="s">
        <v>142</v>
      </c>
      <c r="E180" s="9"/>
      <c r="F180" s="45">
        <v>4000000</v>
      </c>
      <c r="G180" s="11" t="s">
        <v>44</v>
      </c>
      <c r="H180" s="46">
        <v>4000000</v>
      </c>
      <c r="I180" s="47">
        <v>2106</v>
      </c>
      <c r="J180" s="25">
        <v>44308</v>
      </c>
      <c r="K180" s="48">
        <v>4000000</v>
      </c>
      <c r="L180" s="86">
        <v>4019965</v>
      </c>
      <c r="M180" s="35">
        <v>44567</v>
      </c>
      <c r="N180" s="260">
        <v>0</v>
      </c>
    </row>
    <row r="181" spans="2:14" ht="13.5" customHeight="1">
      <c r="B181" s="238"/>
      <c r="C181" s="297"/>
      <c r="D181" s="287"/>
      <c r="E181" s="6"/>
      <c r="F181" s="51"/>
      <c r="G181" s="52"/>
      <c r="H181" s="53"/>
      <c r="I181" s="54"/>
      <c r="J181" s="24"/>
      <c r="K181" s="55"/>
      <c r="L181" s="56"/>
      <c r="M181" s="24"/>
      <c r="N181" s="259"/>
    </row>
    <row r="182" spans="2:14" ht="15.75" customHeight="1">
      <c r="B182" s="238"/>
      <c r="C182" s="297"/>
      <c r="D182" s="287"/>
      <c r="E182" s="6"/>
      <c r="F182" s="64"/>
      <c r="G182" s="52"/>
      <c r="H182" s="53"/>
      <c r="I182" s="54"/>
      <c r="J182" s="24"/>
      <c r="K182" s="55"/>
      <c r="L182" s="56"/>
      <c r="M182" s="24"/>
      <c r="N182" s="259"/>
    </row>
    <row r="183" spans="2:14" ht="15.75" customHeight="1">
      <c r="B183" s="245"/>
      <c r="C183" s="297"/>
      <c r="D183" s="293"/>
      <c r="E183" s="165"/>
      <c r="F183" s="176"/>
      <c r="G183" s="167"/>
      <c r="H183" s="168"/>
      <c r="I183" s="169"/>
      <c r="J183" s="170"/>
      <c r="K183" s="171"/>
      <c r="L183" s="172"/>
      <c r="M183" s="170"/>
      <c r="N183" s="303"/>
    </row>
    <row r="184" spans="2:14" ht="15.75" customHeight="1">
      <c r="B184" s="242" t="s">
        <v>143</v>
      </c>
      <c r="C184" s="297"/>
      <c r="D184" s="277" t="s">
        <v>144</v>
      </c>
      <c r="E184" s="6"/>
      <c r="F184" s="118">
        <v>1000000</v>
      </c>
      <c r="G184" s="174" t="s">
        <v>26</v>
      </c>
      <c r="H184" s="175">
        <v>1000000</v>
      </c>
      <c r="I184" s="66">
        <v>4780</v>
      </c>
      <c r="J184" s="26">
        <v>44452</v>
      </c>
      <c r="K184" s="67">
        <v>1000000</v>
      </c>
      <c r="L184" s="68">
        <v>1003072</v>
      </c>
      <c r="M184" s="26">
        <v>44567</v>
      </c>
      <c r="N184" s="259">
        <v>0</v>
      </c>
    </row>
    <row r="185" spans="2:14" ht="15.75" customHeight="1">
      <c r="B185" s="238"/>
      <c r="C185" s="297"/>
      <c r="D185" s="287"/>
      <c r="E185" s="6"/>
      <c r="F185" s="64"/>
      <c r="G185" s="52"/>
      <c r="H185" s="53"/>
      <c r="I185" s="54"/>
      <c r="J185" s="24"/>
      <c r="K185" s="55"/>
      <c r="L185" s="56"/>
      <c r="M185" s="24"/>
      <c r="N185" s="259"/>
    </row>
    <row r="186" spans="2:14" ht="15.75" customHeight="1" thickBot="1">
      <c r="B186" s="241"/>
      <c r="C186" s="297"/>
      <c r="D186" s="287"/>
      <c r="E186" s="6"/>
      <c r="F186" s="64"/>
      <c r="G186" s="52"/>
      <c r="H186" s="53"/>
      <c r="I186" s="54"/>
      <c r="J186" s="24"/>
      <c r="K186" s="55"/>
      <c r="L186" s="56"/>
      <c r="M186" s="24"/>
      <c r="N186" s="259"/>
    </row>
    <row r="187" spans="2:14" ht="15.75" customHeight="1">
      <c r="B187" s="237" t="s">
        <v>145</v>
      </c>
      <c r="C187" s="296" t="s">
        <v>60</v>
      </c>
      <c r="D187" s="274" t="s">
        <v>146</v>
      </c>
      <c r="E187" s="9"/>
      <c r="F187" s="45">
        <v>4000000</v>
      </c>
      <c r="G187" s="11" t="s">
        <v>44</v>
      </c>
      <c r="H187" s="46">
        <v>4000000</v>
      </c>
      <c r="I187" s="47">
        <v>2586</v>
      </c>
      <c r="J187" s="25">
        <v>44334</v>
      </c>
      <c r="K187" s="48">
        <v>4000000</v>
      </c>
      <c r="L187" s="86">
        <v>4302890</v>
      </c>
      <c r="M187" s="35">
        <v>44561</v>
      </c>
      <c r="N187" s="260">
        <v>0</v>
      </c>
    </row>
    <row r="188" spans="2:14" ht="15.75" customHeight="1">
      <c r="B188" s="238"/>
      <c r="C188" s="297"/>
      <c r="D188" s="287"/>
      <c r="E188" s="65"/>
      <c r="F188" s="51"/>
      <c r="G188" s="52"/>
      <c r="H188" s="53"/>
      <c r="I188" s="54"/>
      <c r="J188" s="24"/>
      <c r="K188" s="55"/>
      <c r="L188" s="56"/>
      <c r="M188" s="24"/>
      <c r="N188" s="259"/>
    </row>
    <row r="189" spans="2:14" ht="15.75" customHeight="1">
      <c r="B189" s="238"/>
      <c r="C189" s="297"/>
      <c r="D189" s="287"/>
      <c r="E189" s="65"/>
      <c r="F189" s="51"/>
      <c r="G189" s="52"/>
      <c r="H189" s="53"/>
      <c r="I189" s="54"/>
      <c r="J189" s="24"/>
      <c r="K189" s="55"/>
      <c r="L189" s="56"/>
      <c r="M189" s="24"/>
      <c r="N189" s="259"/>
    </row>
    <row r="190" spans="2:14" ht="15.75" customHeight="1">
      <c r="B190" s="245"/>
      <c r="C190" s="297"/>
      <c r="D190" s="293"/>
      <c r="E190" s="177"/>
      <c r="F190" s="166"/>
      <c r="G190" s="167"/>
      <c r="H190" s="168"/>
      <c r="I190" s="169"/>
      <c r="J190" s="170"/>
      <c r="K190" s="171"/>
      <c r="L190" s="172"/>
      <c r="M190" s="170"/>
      <c r="N190" s="303"/>
    </row>
    <row r="191" spans="2:14" ht="15.75" customHeight="1">
      <c r="B191" s="242" t="s">
        <v>147</v>
      </c>
      <c r="C191" s="297"/>
      <c r="D191" s="284" t="s">
        <v>206</v>
      </c>
      <c r="E191" s="65"/>
      <c r="F191" s="173">
        <v>1000000</v>
      </c>
      <c r="G191" s="119" t="s">
        <v>26</v>
      </c>
      <c r="H191" s="120">
        <v>1000000</v>
      </c>
      <c r="I191" s="66">
        <v>4767</v>
      </c>
      <c r="J191" s="26">
        <v>44449</v>
      </c>
      <c r="K191" s="67">
        <v>1000000</v>
      </c>
      <c r="L191" s="68">
        <v>1127740</v>
      </c>
      <c r="M191" s="26">
        <v>44530</v>
      </c>
      <c r="N191" s="261">
        <v>0</v>
      </c>
    </row>
    <row r="192" spans="2:14" ht="15.75" customHeight="1">
      <c r="B192" s="238"/>
      <c r="C192" s="297"/>
      <c r="D192" s="294"/>
      <c r="E192" s="65"/>
      <c r="F192" s="51"/>
      <c r="G192" s="77"/>
      <c r="H192" s="78"/>
      <c r="I192" s="54"/>
      <c r="J192" s="24"/>
      <c r="K192" s="55"/>
      <c r="L192" s="56"/>
      <c r="M192" s="24"/>
      <c r="N192" s="261"/>
    </row>
    <row r="193" spans="2:14" ht="15.75" customHeight="1">
      <c r="B193" s="238"/>
      <c r="C193" s="297"/>
      <c r="D193" s="294"/>
      <c r="E193" s="65"/>
      <c r="F193" s="51"/>
      <c r="G193" s="77"/>
      <c r="H193" s="78"/>
      <c r="I193" s="54"/>
      <c r="J193" s="24"/>
      <c r="K193" s="55"/>
      <c r="L193" s="56"/>
      <c r="M193" s="24"/>
      <c r="N193" s="261"/>
    </row>
    <row r="194" spans="2:14" ht="15.75" customHeight="1" thickBot="1">
      <c r="B194" s="246"/>
      <c r="C194" s="297"/>
      <c r="D194" s="294"/>
      <c r="E194" s="97"/>
      <c r="F194" s="58"/>
      <c r="G194" s="59"/>
      <c r="H194" s="60"/>
      <c r="I194" s="61"/>
      <c r="J194" s="27"/>
      <c r="K194" s="62"/>
      <c r="L194" s="63"/>
      <c r="M194" s="27"/>
      <c r="N194" s="264"/>
    </row>
    <row r="195" spans="2:14" ht="15.75" customHeight="1">
      <c r="B195" s="242" t="s">
        <v>58</v>
      </c>
      <c r="C195" s="296" t="s">
        <v>61</v>
      </c>
      <c r="D195" s="274" t="s">
        <v>207</v>
      </c>
      <c r="E195" s="9"/>
      <c r="F195" s="64">
        <v>1960000</v>
      </c>
      <c r="G195" s="52" t="s">
        <v>49</v>
      </c>
      <c r="H195" s="53">
        <v>1960000</v>
      </c>
      <c r="I195" s="54">
        <v>988</v>
      </c>
      <c r="J195" s="24">
        <v>44252</v>
      </c>
      <c r="K195" s="48">
        <v>1960000</v>
      </c>
      <c r="L195" s="86">
        <v>1921751</v>
      </c>
      <c r="M195" s="35">
        <v>44445</v>
      </c>
      <c r="N195" s="260">
        <f>K195-L195</f>
        <v>38249</v>
      </c>
    </row>
    <row r="196" spans="2:14" ht="15.75" customHeight="1">
      <c r="B196" s="238"/>
      <c r="C196" s="297"/>
      <c r="D196" s="287"/>
      <c r="E196" s="8"/>
      <c r="F196" s="64"/>
      <c r="G196" s="52"/>
      <c r="H196" s="53"/>
      <c r="I196" s="54"/>
      <c r="J196" s="24"/>
      <c r="K196" s="55"/>
      <c r="L196" s="56"/>
      <c r="M196" s="24"/>
      <c r="N196" s="259"/>
    </row>
    <row r="197" spans="2:14" ht="15.75" customHeight="1">
      <c r="B197" s="245"/>
      <c r="C197" s="297"/>
      <c r="D197" s="293"/>
      <c r="E197" s="178"/>
      <c r="F197" s="176"/>
      <c r="G197" s="167"/>
      <c r="H197" s="168"/>
      <c r="I197" s="169"/>
      <c r="J197" s="170"/>
      <c r="K197" s="171"/>
      <c r="L197" s="172"/>
      <c r="M197" s="170"/>
      <c r="N197" s="303"/>
    </row>
    <row r="198" spans="2:14" ht="15.75" customHeight="1">
      <c r="B198" s="242" t="s">
        <v>148</v>
      </c>
      <c r="C198" s="297"/>
      <c r="D198" s="277" t="s">
        <v>208</v>
      </c>
      <c r="E198" s="50"/>
      <c r="F198" s="64">
        <v>4000000</v>
      </c>
      <c r="G198" s="179" t="s">
        <v>44</v>
      </c>
      <c r="H198" s="180">
        <v>4000000</v>
      </c>
      <c r="I198" s="66">
        <v>4758</v>
      </c>
      <c r="J198" s="26">
        <v>44448</v>
      </c>
      <c r="K198" s="67">
        <v>4000000</v>
      </c>
      <c r="L198" s="56"/>
      <c r="M198" s="24"/>
      <c r="N198" s="259"/>
    </row>
    <row r="199" spans="2:14" ht="15.75" customHeight="1">
      <c r="B199" s="238"/>
      <c r="C199" s="297"/>
      <c r="D199" s="287"/>
      <c r="E199" s="50"/>
      <c r="F199" s="64"/>
      <c r="G199" s="52"/>
      <c r="H199" s="53"/>
      <c r="I199" s="54"/>
      <c r="J199" s="24"/>
      <c r="K199" s="55"/>
      <c r="L199" s="56"/>
      <c r="M199" s="24"/>
      <c r="N199" s="259"/>
    </row>
    <row r="200" spans="2:14" ht="18.75" customHeight="1">
      <c r="B200" s="238"/>
      <c r="C200" s="297"/>
      <c r="D200" s="287"/>
      <c r="E200" s="50"/>
      <c r="F200" s="64"/>
      <c r="G200" s="52"/>
      <c r="H200" s="53"/>
      <c r="I200" s="54"/>
      <c r="J200" s="24"/>
      <c r="K200" s="55"/>
      <c r="L200" s="56"/>
      <c r="M200" s="24"/>
      <c r="N200" s="259"/>
    </row>
    <row r="201" spans="2:14" ht="13.5" customHeight="1">
      <c r="B201" s="238"/>
      <c r="C201" s="297"/>
      <c r="D201" s="287"/>
      <c r="E201" s="50"/>
      <c r="F201" s="64"/>
      <c r="G201" s="52"/>
      <c r="H201" s="53"/>
      <c r="I201" s="54"/>
      <c r="J201" s="24"/>
      <c r="K201" s="55"/>
      <c r="L201" s="56"/>
      <c r="M201" s="24"/>
      <c r="N201" s="259"/>
    </row>
    <row r="202" spans="2:14" ht="16.5" customHeight="1">
      <c r="B202" s="245"/>
      <c r="C202" s="297"/>
      <c r="D202" s="293"/>
      <c r="E202" s="178"/>
      <c r="F202" s="176"/>
      <c r="G202" s="167"/>
      <c r="H202" s="168"/>
      <c r="I202" s="169"/>
      <c r="J202" s="170"/>
      <c r="K202" s="171"/>
      <c r="L202" s="172"/>
      <c r="M202" s="170"/>
      <c r="N202" s="303"/>
    </row>
    <row r="203" spans="2:14" ht="18" customHeight="1">
      <c r="B203" s="242" t="s">
        <v>149</v>
      </c>
      <c r="C203" s="297"/>
      <c r="D203" s="277" t="s">
        <v>209</v>
      </c>
      <c r="E203" s="50"/>
      <c r="F203" s="118">
        <v>1000000</v>
      </c>
      <c r="G203" s="174" t="s">
        <v>26</v>
      </c>
      <c r="H203" s="175">
        <v>1000000</v>
      </c>
      <c r="I203" s="66">
        <v>4769</v>
      </c>
      <c r="J203" s="26">
        <v>44449</v>
      </c>
      <c r="K203" s="67">
        <v>1000000</v>
      </c>
      <c r="L203" s="56"/>
      <c r="M203" s="24"/>
      <c r="N203" s="261"/>
    </row>
    <row r="204" spans="2:14" ht="18" customHeight="1" thickBot="1">
      <c r="B204" s="247"/>
      <c r="C204" s="297"/>
      <c r="D204" s="287"/>
      <c r="E204" s="57"/>
      <c r="F204" s="64"/>
      <c r="G204" s="52"/>
      <c r="H204" s="53"/>
      <c r="I204" s="54"/>
      <c r="J204" s="24"/>
      <c r="K204" s="62"/>
      <c r="L204" s="63"/>
      <c r="M204" s="27"/>
      <c r="N204" s="264"/>
    </row>
    <row r="205" spans="2:14" ht="15.75" customHeight="1" thickTop="1">
      <c r="B205" s="237" t="s">
        <v>150</v>
      </c>
      <c r="C205" s="296" t="s">
        <v>32</v>
      </c>
      <c r="D205" s="272" t="s">
        <v>210</v>
      </c>
      <c r="E205" s="9"/>
      <c r="F205" s="45">
        <v>4000000</v>
      </c>
      <c r="G205" s="11" t="s">
        <v>44</v>
      </c>
      <c r="H205" s="46">
        <v>4000000</v>
      </c>
      <c r="I205" s="47">
        <v>2072</v>
      </c>
      <c r="J205" s="25">
        <v>44307</v>
      </c>
      <c r="K205" s="48">
        <v>4000000</v>
      </c>
      <c r="L205" s="86">
        <v>4313777</v>
      </c>
      <c r="M205" s="35">
        <v>44567</v>
      </c>
      <c r="N205" s="260">
        <v>0</v>
      </c>
    </row>
    <row r="206" spans="2:14" ht="15.75" customHeight="1">
      <c r="B206" s="238"/>
      <c r="C206" s="297"/>
      <c r="D206" s="287"/>
      <c r="E206" s="65"/>
      <c r="F206" s="51"/>
      <c r="G206" s="52"/>
      <c r="H206" s="53"/>
      <c r="I206" s="54"/>
      <c r="J206" s="24"/>
      <c r="K206" s="55"/>
      <c r="L206" s="56"/>
      <c r="M206" s="24"/>
      <c r="N206" s="259"/>
    </row>
    <row r="207" spans="2:14" ht="15.75" customHeight="1">
      <c r="B207" s="245"/>
      <c r="C207" s="297"/>
      <c r="D207" s="293"/>
      <c r="E207" s="165"/>
      <c r="F207" s="176"/>
      <c r="G207" s="167"/>
      <c r="H207" s="168"/>
      <c r="I207" s="169"/>
      <c r="J207" s="170"/>
      <c r="K207" s="171"/>
      <c r="L207" s="172"/>
      <c r="M207" s="170"/>
      <c r="N207" s="303"/>
    </row>
    <row r="208" spans="2:14" ht="15.75" customHeight="1">
      <c r="B208" s="242" t="s">
        <v>151</v>
      </c>
      <c r="C208" s="297"/>
      <c r="D208" s="285" t="s">
        <v>211</v>
      </c>
      <c r="E208" s="6"/>
      <c r="F208" s="118">
        <v>630000</v>
      </c>
      <c r="G208" s="119" t="s">
        <v>26</v>
      </c>
      <c r="H208" s="120">
        <v>630000</v>
      </c>
      <c r="I208" s="66">
        <v>4808</v>
      </c>
      <c r="J208" s="26">
        <v>44453</v>
      </c>
      <c r="K208" s="67">
        <v>630000</v>
      </c>
      <c r="L208" s="68">
        <v>638068</v>
      </c>
      <c r="M208" s="26">
        <v>44474</v>
      </c>
      <c r="N208" s="261">
        <v>0</v>
      </c>
    </row>
    <row r="209" spans="2:14" ht="19.5" customHeight="1">
      <c r="B209" s="238"/>
      <c r="C209" s="297"/>
      <c r="D209" s="287"/>
      <c r="E209" s="6"/>
      <c r="F209" s="64"/>
      <c r="G209" s="77"/>
      <c r="H209" s="78"/>
      <c r="I209" s="54"/>
      <c r="J209" s="24"/>
      <c r="K209" s="55"/>
      <c r="L209" s="56"/>
      <c r="M209" s="24"/>
      <c r="N209" s="261"/>
    </row>
    <row r="210" spans="2:14" ht="15.75" customHeight="1" thickBot="1">
      <c r="B210" s="239"/>
      <c r="C210" s="298"/>
      <c r="D210" s="288"/>
      <c r="E210" s="15"/>
      <c r="F210" s="58"/>
      <c r="G210" s="59"/>
      <c r="H210" s="60"/>
      <c r="I210" s="61"/>
      <c r="J210" s="27"/>
      <c r="K210" s="62"/>
      <c r="L210" s="63"/>
      <c r="M210" s="27"/>
      <c r="N210" s="264"/>
    </row>
    <row r="211" spans="2:14" ht="15.75" customHeight="1">
      <c r="B211" s="242" t="s">
        <v>152</v>
      </c>
      <c r="C211" s="299" t="s">
        <v>33</v>
      </c>
      <c r="D211" s="272" t="s">
        <v>212</v>
      </c>
      <c r="E211" s="65"/>
      <c r="F211" s="51">
        <v>4000000</v>
      </c>
      <c r="G211" s="52" t="s">
        <v>44</v>
      </c>
      <c r="H211" s="53">
        <v>4000000</v>
      </c>
      <c r="I211" s="54">
        <v>2067</v>
      </c>
      <c r="J211" s="24">
        <v>44307</v>
      </c>
      <c r="K211" s="55">
        <v>4000000</v>
      </c>
      <c r="L211" s="68">
        <v>3984672</v>
      </c>
      <c r="M211" s="26">
        <v>44565</v>
      </c>
      <c r="N211" s="259">
        <f>K211-L211</f>
        <v>15328</v>
      </c>
    </row>
    <row r="212" spans="2:14" ht="15.75" customHeight="1">
      <c r="B212" s="238"/>
      <c r="C212" s="297"/>
      <c r="D212" s="287"/>
      <c r="E212" s="3"/>
      <c r="F212" s="51"/>
      <c r="G212" s="52"/>
      <c r="H212" s="53"/>
      <c r="I212" s="54"/>
      <c r="J212" s="24"/>
      <c r="K212" s="55"/>
      <c r="L212" s="56"/>
      <c r="M212" s="24"/>
      <c r="N212" s="259"/>
    </row>
    <row r="213" spans="2:14" ht="15.75" customHeight="1">
      <c r="B213" s="245"/>
      <c r="C213" s="297"/>
      <c r="D213" s="293"/>
      <c r="E213" s="181"/>
      <c r="F213" s="166"/>
      <c r="G213" s="167"/>
      <c r="H213" s="168"/>
      <c r="I213" s="169"/>
      <c r="J213" s="170"/>
      <c r="K213" s="171"/>
      <c r="L213" s="172"/>
      <c r="M213" s="170"/>
      <c r="N213" s="303"/>
    </row>
    <row r="214" spans="2:14" ht="15.75" customHeight="1">
      <c r="B214" s="242" t="s">
        <v>153</v>
      </c>
      <c r="C214" s="297"/>
      <c r="D214" s="285" t="s">
        <v>213</v>
      </c>
      <c r="E214" s="3"/>
      <c r="F214" s="173">
        <v>1000000</v>
      </c>
      <c r="G214" s="119" t="s">
        <v>26</v>
      </c>
      <c r="H214" s="120">
        <v>1000000</v>
      </c>
      <c r="I214" s="66">
        <v>4779</v>
      </c>
      <c r="J214" s="26">
        <v>44452</v>
      </c>
      <c r="K214" s="67">
        <v>1000000</v>
      </c>
      <c r="L214" s="68">
        <v>939038</v>
      </c>
      <c r="M214" s="26">
        <v>44504</v>
      </c>
      <c r="N214" s="261">
        <f>K214-L214</f>
        <v>60962</v>
      </c>
    </row>
    <row r="215" spans="2:14" ht="15.75" customHeight="1">
      <c r="B215" s="250"/>
      <c r="C215" s="301"/>
      <c r="D215" s="279"/>
      <c r="E215" s="258"/>
      <c r="F215" s="252"/>
      <c r="G215" s="179"/>
      <c r="H215" s="78"/>
      <c r="I215" s="253"/>
      <c r="J215" s="254"/>
      <c r="K215" s="255"/>
      <c r="L215" s="256"/>
      <c r="M215" s="254"/>
      <c r="N215" s="261"/>
    </row>
    <row r="216" spans="2:14" ht="15.75" customHeight="1">
      <c r="B216" s="238"/>
      <c r="C216" s="297"/>
      <c r="D216" s="287"/>
      <c r="E216" s="3"/>
      <c r="F216" s="51"/>
      <c r="G216" s="77"/>
      <c r="H216" s="78"/>
      <c r="I216" s="54"/>
      <c r="J216" s="24"/>
      <c r="K216" s="55"/>
      <c r="L216" s="56"/>
      <c r="M216" s="24"/>
      <c r="N216" s="261"/>
    </row>
    <row r="217" spans="2:14" ht="15.75" customHeight="1" thickBot="1">
      <c r="B217" s="239"/>
      <c r="C217" s="297"/>
      <c r="D217" s="287"/>
      <c r="E217" s="14"/>
      <c r="F217" s="58"/>
      <c r="G217" s="59"/>
      <c r="H217" s="60"/>
      <c r="I217" s="61"/>
      <c r="J217" s="27"/>
      <c r="K217" s="62"/>
      <c r="L217" s="63"/>
      <c r="M217" s="27"/>
      <c r="N217" s="264"/>
    </row>
    <row r="218" spans="2:14" ht="15.75" customHeight="1">
      <c r="B218" s="237" t="s">
        <v>154</v>
      </c>
      <c r="C218" s="296" t="s">
        <v>34</v>
      </c>
      <c r="D218" s="274" t="s">
        <v>214</v>
      </c>
      <c r="E218" s="9"/>
      <c r="F218" s="45">
        <v>4000000</v>
      </c>
      <c r="G218" s="11" t="s">
        <v>44</v>
      </c>
      <c r="H218" s="46">
        <v>4000000</v>
      </c>
      <c r="I218" s="47">
        <v>2068</v>
      </c>
      <c r="J218" s="25">
        <v>44307</v>
      </c>
      <c r="K218" s="48">
        <v>4000000</v>
      </c>
      <c r="L218" s="49"/>
      <c r="M218" s="25"/>
      <c r="N218" s="260"/>
    </row>
    <row r="219" spans="2:14" ht="15.75" customHeight="1">
      <c r="B219" s="238"/>
      <c r="C219" s="297"/>
      <c r="D219" s="287"/>
      <c r="E219" s="65"/>
      <c r="F219" s="51"/>
      <c r="G219" s="179"/>
      <c r="H219" s="183"/>
      <c r="I219" s="54"/>
      <c r="J219" s="34"/>
      <c r="K219" s="55"/>
      <c r="L219" s="56"/>
      <c r="M219" s="24"/>
      <c r="N219" s="268"/>
    </row>
    <row r="220" spans="2:14" ht="15.75" customHeight="1">
      <c r="B220" s="245"/>
      <c r="C220" s="297"/>
      <c r="D220" s="293"/>
      <c r="E220" s="177"/>
      <c r="F220" s="166"/>
      <c r="G220" s="184"/>
      <c r="H220" s="185"/>
      <c r="I220" s="169"/>
      <c r="J220" s="186"/>
      <c r="K220" s="171"/>
      <c r="L220" s="172"/>
      <c r="M220" s="170"/>
      <c r="N220" s="303"/>
    </row>
    <row r="221" spans="2:14" ht="15.75" customHeight="1">
      <c r="B221" s="242" t="s">
        <v>155</v>
      </c>
      <c r="C221" s="297"/>
      <c r="D221" s="277" t="s">
        <v>156</v>
      </c>
      <c r="E221" s="65"/>
      <c r="F221" s="173">
        <v>850000</v>
      </c>
      <c r="G221" s="174" t="s">
        <v>26</v>
      </c>
      <c r="H221" s="187">
        <v>850000</v>
      </c>
      <c r="I221" s="66">
        <v>4805</v>
      </c>
      <c r="J221" s="188">
        <v>44453</v>
      </c>
      <c r="K221" s="67">
        <v>850000</v>
      </c>
      <c r="L221" s="68">
        <v>649730</v>
      </c>
      <c r="M221" s="26">
        <v>44504</v>
      </c>
      <c r="N221" s="259">
        <f>K221-L221</f>
        <v>200270</v>
      </c>
    </row>
    <row r="222" spans="2:14" ht="15.75" customHeight="1">
      <c r="B222" s="238"/>
      <c r="C222" s="297"/>
      <c r="D222" s="287"/>
      <c r="E222" s="65"/>
      <c r="F222" s="51"/>
      <c r="G222" s="52"/>
      <c r="H222" s="182"/>
      <c r="I222" s="54"/>
      <c r="J222" s="24"/>
      <c r="K222" s="55"/>
      <c r="L222" s="56"/>
      <c r="M222" s="24"/>
      <c r="N222" s="259"/>
    </row>
    <row r="223" spans="2:14" ht="15.75" customHeight="1">
      <c r="B223" s="238"/>
      <c r="C223" s="297"/>
      <c r="D223" s="287"/>
      <c r="E223" s="65"/>
      <c r="F223" s="51"/>
      <c r="G223" s="52"/>
      <c r="H223" s="182"/>
      <c r="I223" s="54"/>
      <c r="J223" s="24"/>
      <c r="K223" s="55"/>
      <c r="L223" s="56"/>
      <c r="M223" s="24"/>
      <c r="N223" s="259"/>
    </row>
    <row r="224" spans="2:14" ht="15.75" customHeight="1" thickBot="1">
      <c r="B224" s="246"/>
      <c r="C224" s="298"/>
      <c r="D224" s="288"/>
      <c r="E224" s="97"/>
      <c r="F224" s="58"/>
      <c r="G224" s="59"/>
      <c r="H224" s="60"/>
      <c r="I224" s="61"/>
      <c r="J224" s="27"/>
      <c r="K224" s="62"/>
      <c r="L224" s="63"/>
      <c r="M224" s="27"/>
      <c r="N224" s="264"/>
    </row>
    <row r="225" spans="2:14" ht="15.75" customHeight="1">
      <c r="B225" s="242" t="s">
        <v>157</v>
      </c>
      <c r="C225" s="296" t="s">
        <v>35</v>
      </c>
      <c r="D225" s="272" t="s">
        <v>158</v>
      </c>
      <c r="E225" s="9"/>
      <c r="F225" s="45">
        <v>4000000</v>
      </c>
      <c r="G225" s="11" t="s">
        <v>44</v>
      </c>
      <c r="H225" s="46">
        <v>4000000</v>
      </c>
      <c r="I225" s="47">
        <v>2070</v>
      </c>
      <c r="J225" s="25">
        <v>44307</v>
      </c>
      <c r="K225" s="48">
        <v>4000000</v>
      </c>
      <c r="L225" s="49"/>
      <c r="M225" s="25"/>
      <c r="N225" s="260"/>
    </row>
    <row r="226" spans="2:14" ht="15.75" customHeight="1">
      <c r="B226" s="238"/>
      <c r="C226" s="297"/>
      <c r="D226" s="287"/>
      <c r="E226" s="65"/>
      <c r="F226" s="51"/>
      <c r="G226" s="52"/>
      <c r="H226" s="53"/>
      <c r="I226" s="54"/>
      <c r="J226" s="29"/>
      <c r="K226" s="189"/>
      <c r="L226" s="96"/>
      <c r="M226" s="29"/>
      <c r="N226" s="259"/>
    </row>
    <row r="227" spans="2:14" ht="15.75" customHeight="1">
      <c r="B227" s="245"/>
      <c r="C227" s="297"/>
      <c r="D227" s="293"/>
      <c r="E227" s="177"/>
      <c r="F227" s="166"/>
      <c r="G227" s="167"/>
      <c r="H227" s="168"/>
      <c r="I227" s="169"/>
      <c r="J227" s="190"/>
      <c r="K227" s="191"/>
      <c r="L227" s="192"/>
      <c r="M227" s="190"/>
      <c r="N227" s="303"/>
    </row>
    <row r="228" spans="2:14" ht="15.75" customHeight="1">
      <c r="B228" s="242" t="s">
        <v>159</v>
      </c>
      <c r="C228" s="297"/>
      <c r="D228" s="285" t="s">
        <v>160</v>
      </c>
      <c r="E228" s="65"/>
      <c r="F228" s="173">
        <v>680000</v>
      </c>
      <c r="G228" s="174" t="s">
        <v>26</v>
      </c>
      <c r="H228" s="175">
        <v>680000</v>
      </c>
      <c r="I228" s="66">
        <v>4766</v>
      </c>
      <c r="J228" s="26">
        <v>44449</v>
      </c>
      <c r="K228" s="67">
        <v>680000</v>
      </c>
      <c r="L228" s="96"/>
      <c r="M228" s="29"/>
      <c r="N228" s="259"/>
    </row>
    <row r="229" spans="2:14" ht="15.75" customHeight="1">
      <c r="B229" s="238"/>
      <c r="C229" s="297"/>
      <c r="D229" s="287"/>
      <c r="E229" s="65"/>
      <c r="F229" s="51"/>
      <c r="G229" s="52"/>
      <c r="H229" s="53"/>
      <c r="I229" s="54"/>
      <c r="J229" s="29"/>
      <c r="K229" s="189"/>
      <c r="L229" s="96"/>
      <c r="M229" s="29"/>
      <c r="N229" s="259"/>
    </row>
    <row r="230" spans="2:14" ht="15.75" customHeight="1" thickBot="1">
      <c r="B230" s="239"/>
      <c r="C230" s="298"/>
      <c r="D230" s="288"/>
      <c r="E230" s="97"/>
      <c r="F230" s="58"/>
      <c r="G230" s="59"/>
      <c r="H230" s="60"/>
      <c r="I230" s="61"/>
      <c r="J230" s="27"/>
      <c r="K230" s="62"/>
      <c r="L230" s="63"/>
      <c r="M230" s="27"/>
      <c r="N230" s="264"/>
    </row>
    <row r="231" spans="2:14" ht="15.75" customHeight="1">
      <c r="B231" s="237" t="s">
        <v>161</v>
      </c>
      <c r="C231" s="296" t="s">
        <v>36</v>
      </c>
      <c r="D231" s="272" t="s">
        <v>215</v>
      </c>
      <c r="E231" s="9"/>
      <c r="F231" s="45">
        <v>4000000</v>
      </c>
      <c r="G231" s="11" t="s">
        <v>44</v>
      </c>
      <c r="H231" s="46">
        <v>4000000</v>
      </c>
      <c r="I231" s="47">
        <v>2071</v>
      </c>
      <c r="J231" s="25">
        <v>44307</v>
      </c>
      <c r="K231" s="48">
        <v>4000000</v>
      </c>
      <c r="L231" s="86">
        <v>4498488</v>
      </c>
      <c r="M231" s="35">
        <v>44568</v>
      </c>
      <c r="N231" s="260">
        <v>0</v>
      </c>
    </row>
    <row r="232" spans="2:14" ht="15.75" customHeight="1">
      <c r="B232" s="238"/>
      <c r="C232" s="297"/>
      <c r="D232" s="287"/>
      <c r="E232" s="65"/>
      <c r="F232" s="51"/>
      <c r="G232" s="52"/>
      <c r="H232" s="53"/>
      <c r="I232" s="54"/>
      <c r="J232" s="24"/>
      <c r="K232" s="55"/>
      <c r="L232" s="56"/>
      <c r="M232" s="24"/>
      <c r="N232" s="259"/>
    </row>
    <row r="233" spans="2:14" ht="15.75" customHeight="1">
      <c r="B233" s="245"/>
      <c r="C233" s="297"/>
      <c r="D233" s="293"/>
      <c r="E233" s="177"/>
      <c r="F233" s="166"/>
      <c r="G233" s="167"/>
      <c r="H233" s="168"/>
      <c r="I233" s="169"/>
      <c r="J233" s="170"/>
      <c r="K233" s="171"/>
      <c r="L233" s="172"/>
      <c r="M233" s="170"/>
      <c r="N233" s="303"/>
    </row>
    <row r="234" spans="2:14" ht="15.75" customHeight="1">
      <c r="B234" s="242" t="s">
        <v>162</v>
      </c>
      <c r="C234" s="297"/>
      <c r="D234" s="285" t="s">
        <v>163</v>
      </c>
      <c r="E234" s="65"/>
      <c r="F234" s="173">
        <v>1000000</v>
      </c>
      <c r="G234" s="119" t="s">
        <v>26</v>
      </c>
      <c r="H234" s="120">
        <v>1000000</v>
      </c>
      <c r="I234" s="66">
        <v>4764</v>
      </c>
      <c r="J234" s="26">
        <v>44449</v>
      </c>
      <c r="K234" s="67">
        <v>1000000</v>
      </c>
      <c r="L234" s="68">
        <v>1023968</v>
      </c>
      <c r="M234" s="26">
        <v>44568</v>
      </c>
      <c r="N234" s="261">
        <v>0</v>
      </c>
    </row>
    <row r="235" spans="2:14" ht="15.75" customHeight="1">
      <c r="B235" s="238"/>
      <c r="C235" s="297"/>
      <c r="D235" s="287"/>
      <c r="E235" s="65"/>
      <c r="F235" s="51"/>
      <c r="G235" s="77"/>
      <c r="H235" s="78"/>
      <c r="I235" s="54"/>
      <c r="J235" s="24"/>
      <c r="K235" s="55"/>
      <c r="L235" s="56"/>
      <c r="M235" s="24"/>
      <c r="N235" s="261"/>
    </row>
    <row r="236" spans="2:14" ht="15.75" customHeight="1">
      <c r="B236" s="238"/>
      <c r="C236" s="297"/>
      <c r="D236" s="287"/>
      <c r="E236" s="65"/>
      <c r="F236" s="51"/>
      <c r="G236" s="77"/>
      <c r="H236" s="78"/>
      <c r="I236" s="54"/>
      <c r="J236" s="24"/>
      <c r="K236" s="55"/>
      <c r="L236" s="56"/>
      <c r="M236" s="24"/>
      <c r="N236" s="261"/>
    </row>
    <row r="237" spans="2:14" ht="15.75" customHeight="1" thickBot="1">
      <c r="B237" s="239"/>
      <c r="C237" s="298"/>
      <c r="D237" s="288"/>
      <c r="E237" s="97"/>
      <c r="F237" s="58"/>
      <c r="G237" s="59"/>
      <c r="H237" s="60"/>
      <c r="I237" s="61"/>
      <c r="J237" s="27"/>
      <c r="K237" s="62"/>
      <c r="L237" s="63"/>
      <c r="M237" s="27"/>
      <c r="N237" s="264"/>
    </row>
    <row r="238" spans="2:14" ht="15.75" customHeight="1">
      <c r="B238" s="248" t="s">
        <v>164</v>
      </c>
      <c r="C238" s="296" t="s">
        <v>37</v>
      </c>
      <c r="D238" s="272" t="s">
        <v>165</v>
      </c>
      <c r="E238" s="65"/>
      <c r="F238" s="64">
        <v>4000000</v>
      </c>
      <c r="G238" s="52" t="s">
        <v>44</v>
      </c>
      <c r="H238" s="53">
        <v>4000000</v>
      </c>
      <c r="I238" s="66">
        <v>5926</v>
      </c>
      <c r="J238" s="26">
        <v>44541</v>
      </c>
      <c r="K238" s="67">
        <v>4000000</v>
      </c>
      <c r="L238" s="56"/>
      <c r="M238" s="24"/>
      <c r="N238" s="259"/>
    </row>
    <row r="239" spans="2:14" ht="15.75" customHeight="1">
      <c r="B239" s="238"/>
      <c r="C239" s="297"/>
      <c r="D239" s="287"/>
      <c r="E239" s="65"/>
      <c r="F239" s="64"/>
      <c r="G239" s="52"/>
      <c r="H239" s="53"/>
      <c r="I239" s="54"/>
      <c r="J239" s="24"/>
      <c r="K239" s="55"/>
      <c r="L239" s="56"/>
      <c r="M239" s="24"/>
      <c r="N239" s="259"/>
    </row>
    <row r="240" spans="2:14" ht="15.75" customHeight="1" thickBot="1">
      <c r="B240" s="239"/>
      <c r="C240" s="297"/>
      <c r="D240" s="288"/>
      <c r="E240" s="15"/>
      <c r="F240" s="64"/>
      <c r="G240" s="52"/>
      <c r="H240" s="53"/>
      <c r="I240" s="54"/>
      <c r="J240" s="24"/>
      <c r="K240" s="55"/>
      <c r="L240" s="56"/>
      <c r="M240" s="24"/>
      <c r="N240" s="259"/>
    </row>
    <row r="241" spans="2:14" ht="15.75" customHeight="1">
      <c r="B241" s="237" t="s">
        <v>166</v>
      </c>
      <c r="C241" s="296" t="s">
        <v>167</v>
      </c>
      <c r="D241" s="272" t="s">
        <v>168</v>
      </c>
      <c r="E241" s="9"/>
      <c r="F241" s="45">
        <v>2000000</v>
      </c>
      <c r="G241" s="11" t="s">
        <v>38</v>
      </c>
      <c r="H241" s="46">
        <v>2000000</v>
      </c>
      <c r="I241" s="193">
        <v>3952</v>
      </c>
      <c r="J241" s="194">
        <v>44412</v>
      </c>
      <c r="K241" s="195">
        <v>2000000</v>
      </c>
      <c r="L241" s="86">
        <v>2007500</v>
      </c>
      <c r="M241" s="35">
        <v>44560</v>
      </c>
      <c r="N241" s="260">
        <v>0</v>
      </c>
    </row>
    <row r="242" spans="2:14" ht="15.75" customHeight="1">
      <c r="B242" s="238"/>
      <c r="C242" s="297"/>
      <c r="D242" s="287"/>
      <c r="E242" s="65"/>
      <c r="F242" s="51"/>
      <c r="G242" s="52"/>
      <c r="H242" s="53"/>
      <c r="I242" s="54"/>
      <c r="J242" s="24"/>
      <c r="K242" s="55"/>
      <c r="L242" s="56"/>
      <c r="M242" s="24"/>
      <c r="N242" s="259"/>
    </row>
    <row r="243" spans="2:14" ht="15.75" customHeight="1" thickBot="1">
      <c r="B243" s="239"/>
      <c r="C243" s="298"/>
      <c r="D243" s="288"/>
      <c r="E243" s="97"/>
      <c r="F243" s="58"/>
      <c r="G243" s="59"/>
      <c r="H243" s="60"/>
      <c r="I243" s="61"/>
      <c r="J243" s="27"/>
      <c r="K243" s="62"/>
      <c r="L243" s="63"/>
      <c r="M243" s="27"/>
      <c r="N243" s="264"/>
    </row>
    <row r="244" spans="2:14" ht="15.75" customHeight="1">
      <c r="B244" s="237" t="s">
        <v>169</v>
      </c>
      <c r="C244" s="296" t="s">
        <v>39</v>
      </c>
      <c r="D244" s="272" t="s">
        <v>170</v>
      </c>
      <c r="E244" s="9"/>
      <c r="F244" s="45">
        <v>4000000</v>
      </c>
      <c r="G244" s="11" t="s">
        <v>44</v>
      </c>
      <c r="H244" s="46">
        <v>4000000</v>
      </c>
      <c r="I244" s="47">
        <v>2120</v>
      </c>
      <c r="J244" s="25">
        <v>44313</v>
      </c>
      <c r="K244" s="48">
        <v>4000000</v>
      </c>
      <c r="L244" s="86">
        <v>4347845</v>
      </c>
      <c r="M244" s="35">
        <v>44566</v>
      </c>
      <c r="N244" s="260">
        <v>0</v>
      </c>
    </row>
    <row r="245" spans="2:14" ht="18.75" customHeight="1">
      <c r="B245" s="238"/>
      <c r="C245" s="297"/>
      <c r="D245" s="287"/>
      <c r="E245" s="65"/>
      <c r="F245" s="51"/>
      <c r="G245" s="52"/>
      <c r="H245" s="53"/>
      <c r="I245" s="54"/>
      <c r="J245" s="24"/>
      <c r="K245" s="55"/>
      <c r="L245" s="56"/>
      <c r="M245" s="24"/>
      <c r="N245" s="259"/>
    </row>
    <row r="246" spans="2:14" ht="15.75" customHeight="1">
      <c r="B246" s="238"/>
      <c r="C246" s="297"/>
      <c r="D246" s="287"/>
      <c r="E246" s="65"/>
      <c r="F246" s="51"/>
      <c r="G246" s="52"/>
      <c r="H246" s="53"/>
      <c r="I246" s="54"/>
      <c r="J246" s="24"/>
      <c r="K246" s="55"/>
      <c r="L246" s="56"/>
      <c r="M246" s="24"/>
      <c r="N246" s="259"/>
    </row>
    <row r="247" spans="2:14" ht="15.75" customHeight="1">
      <c r="B247" s="245"/>
      <c r="C247" s="297"/>
      <c r="D247" s="293"/>
      <c r="E247" s="177"/>
      <c r="F247" s="166"/>
      <c r="G247" s="167"/>
      <c r="H247" s="168"/>
      <c r="I247" s="169"/>
      <c r="J247" s="170"/>
      <c r="K247" s="171"/>
      <c r="L247" s="172"/>
      <c r="M247" s="170"/>
      <c r="N247" s="303"/>
    </row>
    <row r="248" spans="2:14" ht="15.75" customHeight="1">
      <c r="B248" s="242" t="s">
        <v>171</v>
      </c>
      <c r="C248" s="297"/>
      <c r="D248" s="285" t="s">
        <v>216</v>
      </c>
      <c r="E248" s="65"/>
      <c r="F248" s="173">
        <v>1000000</v>
      </c>
      <c r="G248" s="174" t="s">
        <v>26</v>
      </c>
      <c r="H248" s="175">
        <v>1000000</v>
      </c>
      <c r="I248" s="66">
        <v>4806</v>
      </c>
      <c r="J248" s="26">
        <v>44453</v>
      </c>
      <c r="K248" s="67">
        <v>1000000</v>
      </c>
      <c r="L248" s="68">
        <v>1001172</v>
      </c>
      <c r="M248" s="196">
        <v>44566</v>
      </c>
      <c r="N248" s="259">
        <v>0</v>
      </c>
    </row>
    <row r="249" spans="2:14" ht="15.75" customHeight="1">
      <c r="B249" s="238"/>
      <c r="C249" s="297"/>
      <c r="D249" s="287"/>
      <c r="E249" s="65"/>
      <c r="F249" s="51"/>
      <c r="G249" s="52"/>
      <c r="H249" s="53"/>
      <c r="I249" s="54"/>
      <c r="J249" s="24"/>
      <c r="K249" s="55"/>
      <c r="L249" s="56"/>
      <c r="M249" s="24"/>
      <c r="N249" s="259"/>
    </row>
    <row r="250" spans="2:14" ht="15.75" customHeight="1">
      <c r="B250" s="238"/>
      <c r="C250" s="297"/>
      <c r="D250" s="287"/>
      <c r="E250" s="4"/>
      <c r="F250" s="51"/>
      <c r="G250" s="52"/>
      <c r="H250" s="53"/>
      <c r="I250" s="54"/>
      <c r="J250" s="24"/>
      <c r="K250" s="55"/>
      <c r="L250" s="56"/>
      <c r="M250" s="24"/>
      <c r="N250" s="259"/>
    </row>
    <row r="251" spans="2:14" ht="15.75" customHeight="1" thickBot="1">
      <c r="B251" s="239"/>
      <c r="C251" s="298"/>
      <c r="D251" s="288"/>
      <c r="E251" s="15"/>
      <c r="F251" s="64"/>
      <c r="G251" s="52"/>
      <c r="H251" s="53"/>
      <c r="I251" s="54"/>
      <c r="J251" s="24"/>
      <c r="K251" s="55"/>
      <c r="L251" s="56"/>
      <c r="M251" s="24"/>
      <c r="N251" s="259"/>
    </row>
    <row r="252" spans="2:14" ht="15.75" customHeight="1">
      <c r="B252" s="237" t="s">
        <v>172</v>
      </c>
      <c r="C252" s="296" t="s">
        <v>40</v>
      </c>
      <c r="D252" s="274" t="s">
        <v>217</v>
      </c>
      <c r="E252" s="9"/>
      <c r="F252" s="45">
        <v>4000000</v>
      </c>
      <c r="G252" s="11" t="s">
        <v>44</v>
      </c>
      <c r="H252" s="46">
        <v>4000000</v>
      </c>
      <c r="I252" s="47">
        <v>2307</v>
      </c>
      <c r="J252" s="197">
        <v>44319</v>
      </c>
      <c r="K252" s="198">
        <v>4000000</v>
      </c>
      <c r="L252" s="86">
        <v>3899939</v>
      </c>
      <c r="M252" s="35">
        <v>44565</v>
      </c>
      <c r="N252" s="260">
        <f>K252-L252</f>
        <v>100061</v>
      </c>
    </row>
    <row r="253" spans="2:14" ht="15.75" customHeight="1">
      <c r="B253" s="238"/>
      <c r="C253" s="297"/>
      <c r="D253" s="287"/>
      <c r="E253" s="65"/>
      <c r="F253" s="64"/>
      <c r="G253" s="52"/>
      <c r="H253" s="53"/>
      <c r="I253" s="54"/>
      <c r="J253" s="24"/>
      <c r="K253" s="199"/>
      <c r="L253" s="68">
        <v>100061</v>
      </c>
      <c r="M253" s="26">
        <v>44571</v>
      </c>
      <c r="N253" s="259">
        <f>N252-L253</f>
        <v>0</v>
      </c>
    </row>
    <row r="254" spans="2:14" ht="15.75" customHeight="1">
      <c r="B254" s="238"/>
      <c r="C254" s="297"/>
      <c r="D254" s="287"/>
      <c r="E254" s="65"/>
      <c r="F254" s="64"/>
      <c r="G254" s="52"/>
      <c r="H254" s="53"/>
      <c r="I254" s="54"/>
      <c r="J254" s="24"/>
      <c r="K254" s="55"/>
      <c r="L254" s="68" t="s">
        <v>14</v>
      </c>
      <c r="M254" s="164">
        <v>4781449</v>
      </c>
      <c r="N254" s="259"/>
    </row>
    <row r="255" spans="2:14" ht="15.75" customHeight="1" thickBot="1">
      <c r="B255" s="239"/>
      <c r="C255" s="297"/>
      <c r="D255" s="288"/>
      <c r="E255" s="12"/>
      <c r="F255" s="58"/>
      <c r="G255" s="59"/>
      <c r="H255" s="60"/>
      <c r="I255" s="61"/>
      <c r="J255" s="27"/>
      <c r="K255" s="62"/>
      <c r="L255" s="63"/>
      <c r="M255" s="27"/>
      <c r="N255" s="264"/>
    </row>
    <row r="256" spans="2:14" ht="16.5" customHeight="1">
      <c r="B256" s="240" t="s">
        <v>173</v>
      </c>
      <c r="C256" s="296" t="s">
        <v>174</v>
      </c>
      <c r="D256" s="286" t="s">
        <v>218</v>
      </c>
      <c r="E256" s="9"/>
      <c r="F256" s="136">
        <v>9312000</v>
      </c>
      <c r="G256" s="11" t="s">
        <v>38</v>
      </c>
      <c r="H256" s="46">
        <v>9312000</v>
      </c>
      <c r="I256" s="47">
        <v>3477</v>
      </c>
      <c r="J256" s="25">
        <v>44386</v>
      </c>
      <c r="K256" s="48">
        <v>9312000</v>
      </c>
      <c r="L256" s="86">
        <v>44577507</v>
      </c>
      <c r="M256" s="35">
        <v>44550</v>
      </c>
      <c r="N256" s="260">
        <v>0</v>
      </c>
    </row>
    <row r="257" spans="2:14" ht="16.5" customHeight="1">
      <c r="B257" s="250"/>
      <c r="C257" s="300"/>
      <c r="D257" s="306"/>
      <c r="E257" s="251"/>
      <c r="F257" s="307"/>
      <c r="G257" s="179"/>
      <c r="H257" s="78"/>
      <c r="I257" s="253"/>
      <c r="J257" s="254"/>
      <c r="K257" s="255"/>
      <c r="L257" s="256"/>
      <c r="M257" s="254"/>
      <c r="N257" s="261"/>
    </row>
    <row r="258" spans="2:14" ht="16.5" customHeight="1">
      <c r="B258" s="250"/>
      <c r="C258" s="300"/>
      <c r="D258" s="306"/>
      <c r="E258" s="251"/>
      <c r="F258" s="307"/>
      <c r="G258" s="179"/>
      <c r="H258" s="78"/>
      <c r="I258" s="253"/>
      <c r="J258" s="254"/>
      <c r="K258" s="255"/>
      <c r="L258" s="256"/>
      <c r="M258" s="254"/>
      <c r="N258" s="261"/>
    </row>
    <row r="259" spans="2:14" ht="15.75" customHeight="1">
      <c r="B259" s="238"/>
      <c r="C259" s="297"/>
      <c r="D259" s="287"/>
      <c r="E259" s="65"/>
      <c r="F259" s="64"/>
      <c r="G259" s="52"/>
      <c r="H259" s="53"/>
      <c r="I259" s="54"/>
      <c r="J259" s="24"/>
      <c r="K259" s="55"/>
      <c r="L259" s="56"/>
      <c r="M259" s="24"/>
      <c r="N259" s="259"/>
    </row>
    <row r="260" spans="2:14" ht="15.75" customHeight="1" thickBot="1">
      <c r="B260" s="98"/>
      <c r="C260" s="298"/>
      <c r="D260" s="288"/>
      <c r="E260" s="65"/>
      <c r="F260" s="64"/>
      <c r="G260" s="52"/>
      <c r="H260" s="53"/>
      <c r="I260" s="54"/>
      <c r="J260" s="24"/>
      <c r="K260" s="55"/>
      <c r="L260" s="56"/>
      <c r="M260" s="24"/>
      <c r="N260" s="259"/>
    </row>
    <row r="261" spans="2:14" ht="15.75" customHeight="1">
      <c r="B261" s="237" t="s">
        <v>175</v>
      </c>
      <c r="C261" s="296" t="s">
        <v>176</v>
      </c>
      <c r="D261" s="272" t="s">
        <v>177</v>
      </c>
      <c r="E261" s="9"/>
      <c r="F261" s="161">
        <v>6194000</v>
      </c>
      <c r="G261" s="162" t="s">
        <v>26</v>
      </c>
      <c r="H261" s="163">
        <v>6194000</v>
      </c>
      <c r="I261" s="84">
        <v>5131</v>
      </c>
      <c r="J261" s="35">
        <v>44470</v>
      </c>
      <c r="K261" s="85">
        <v>6194000</v>
      </c>
      <c r="L261" s="86">
        <v>6194131</v>
      </c>
      <c r="M261" s="35">
        <v>44561</v>
      </c>
      <c r="N261" s="260">
        <v>0</v>
      </c>
    </row>
    <row r="262" spans="2:14" ht="15.75" customHeight="1">
      <c r="B262" s="238"/>
      <c r="C262" s="297"/>
      <c r="D262" s="287"/>
      <c r="E262" s="65"/>
      <c r="F262" s="51"/>
      <c r="G262" s="52"/>
      <c r="H262" s="53"/>
      <c r="I262" s="54"/>
      <c r="J262" s="24"/>
      <c r="K262" s="55"/>
      <c r="L262" s="56"/>
      <c r="M262" s="24"/>
      <c r="N262" s="259"/>
    </row>
    <row r="263" spans="2:14" ht="15.75" customHeight="1" thickBot="1">
      <c r="B263" s="239"/>
      <c r="C263" s="298"/>
      <c r="D263" s="288"/>
      <c r="E263" s="97"/>
      <c r="F263" s="58"/>
      <c r="G263" s="59"/>
      <c r="H263" s="60"/>
      <c r="I263" s="61"/>
      <c r="J263" s="27"/>
      <c r="K263" s="62"/>
      <c r="L263" s="63"/>
      <c r="M263" s="27"/>
      <c r="N263" s="264"/>
    </row>
    <row r="264" spans="2:14" ht="15.75" customHeight="1">
      <c r="B264" s="237" t="s">
        <v>178</v>
      </c>
      <c r="C264" s="296" t="s">
        <v>41</v>
      </c>
      <c r="D264" s="272" t="s">
        <v>179</v>
      </c>
      <c r="E264" s="9"/>
      <c r="F264" s="45">
        <v>10000000</v>
      </c>
      <c r="G264" s="11" t="s">
        <v>38</v>
      </c>
      <c r="H264" s="46">
        <v>10000000</v>
      </c>
      <c r="I264" s="47">
        <v>4076</v>
      </c>
      <c r="J264" s="25">
        <v>44419</v>
      </c>
      <c r="K264" s="48">
        <v>10000000</v>
      </c>
      <c r="L264" s="86">
        <v>10000000</v>
      </c>
      <c r="M264" s="35">
        <v>44560</v>
      </c>
      <c r="N264" s="260">
        <v>0</v>
      </c>
    </row>
    <row r="265" spans="2:14" ht="14.25" customHeight="1">
      <c r="B265" s="238"/>
      <c r="C265" s="297"/>
      <c r="D265" s="287"/>
      <c r="E265" s="65"/>
      <c r="F265" s="64"/>
      <c r="G265" s="52"/>
      <c r="H265" s="53"/>
      <c r="I265" s="54"/>
      <c r="J265" s="24"/>
      <c r="K265" s="55"/>
      <c r="L265" s="56"/>
      <c r="M265" s="24"/>
      <c r="N265" s="259"/>
    </row>
    <row r="266" spans="2:14" ht="15.75" customHeight="1" thickBot="1">
      <c r="B266" s="241"/>
      <c r="C266" s="298"/>
      <c r="D266" s="287"/>
      <c r="E266" s="97"/>
      <c r="F266" s="58"/>
      <c r="G266" s="59"/>
      <c r="H266" s="60"/>
      <c r="I266" s="61"/>
      <c r="J266" s="27"/>
      <c r="K266" s="62"/>
      <c r="L266" s="63"/>
      <c r="M266" s="27"/>
      <c r="N266" s="264"/>
    </row>
    <row r="267" spans="2:14" ht="15.75" customHeight="1">
      <c r="B267" s="237" t="s">
        <v>180</v>
      </c>
      <c r="C267" s="296" t="s">
        <v>181</v>
      </c>
      <c r="D267" s="272" t="s">
        <v>182</v>
      </c>
      <c r="E267" s="9"/>
      <c r="F267" s="45">
        <v>21000000</v>
      </c>
      <c r="G267" s="11" t="s">
        <v>38</v>
      </c>
      <c r="H267" s="46">
        <v>21000000</v>
      </c>
      <c r="I267" s="47">
        <v>4114</v>
      </c>
      <c r="J267" s="25">
        <v>44420</v>
      </c>
      <c r="K267" s="48">
        <v>21000000</v>
      </c>
      <c r="L267" s="86">
        <v>20934119</v>
      </c>
      <c r="M267" s="35">
        <v>44550</v>
      </c>
      <c r="N267" s="260">
        <f>K267-L267</f>
        <v>65881</v>
      </c>
    </row>
    <row r="268" spans="2:14" ht="15.75" customHeight="1">
      <c r="B268" s="238"/>
      <c r="C268" s="297"/>
      <c r="D268" s="287"/>
      <c r="E268" s="65"/>
      <c r="F268" s="51"/>
      <c r="G268" s="52"/>
      <c r="H268" s="53"/>
      <c r="I268" s="54"/>
      <c r="J268" s="24"/>
      <c r="K268" s="55"/>
      <c r="L268" s="68">
        <v>65881</v>
      </c>
      <c r="M268" s="26">
        <v>44554</v>
      </c>
      <c r="N268" s="259">
        <v>0</v>
      </c>
    </row>
    <row r="269" spans="2:14" ht="15.75" customHeight="1" thickBot="1">
      <c r="B269" s="241"/>
      <c r="C269" s="298"/>
      <c r="D269" s="287"/>
      <c r="E269" s="97"/>
      <c r="F269" s="58"/>
      <c r="G269" s="59"/>
      <c r="H269" s="60"/>
      <c r="I269" s="61"/>
      <c r="J269" s="27"/>
      <c r="K269" s="62"/>
      <c r="L269" s="63"/>
      <c r="M269" s="27"/>
      <c r="N269" s="264"/>
    </row>
    <row r="270" spans="2:14" ht="15.75" customHeight="1">
      <c r="B270" s="237" t="s">
        <v>183</v>
      </c>
      <c r="C270" s="296" t="s">
        <v>184</v>
      </c>
      <c r="D270" s="274" t="s">
        <v>185</v>
      </c>
      <c r="E270" s="9"/>
      <c r="F270" s="45">
        <v>10000000</v>
      </c>
      <c r="G270" s="11" t="s">
        <v>38</v>
      </c>
      <c r="H270" s="46">
        <v>10000000</v>
      </c>
      <c r="I270" s="47">
        <v>3482</v>
      </c>
      <c r="J270" s="25">
        <v>44386</v>
      </c>
      <c r="K270" s="48">
        <v>10000000</v>
      </c>
      <c r="L270" s="86">
        <v>10021388</v>
      </c>
      <c r="M270" s="35">
        <v>44552</v>
      </c>
      <c r="N270" s="260">
        <v>0</v>
      </c>
    </row>
    <row r="271" spans="2:14" ht="12.75" customHeight="1">
      <c r="B271" s="238"/>
      <c r="C271" s="297"/>
      <c r="D271" s="287"/>
      <c r="E271" s="65"/>
      <c r="F271" s="51"/>
      <c r="G271" s="52"/>
      <c r="H271" s="53"/>
      <c r="I271" s="54"/>
      <c r="J271" s="24"/>
      <c r="K271" s="55"/>
      <c r="L271" s="56"/>
      <c r="M271" s="24"/>
      <c r="N271" s="259"/>
    </row>
    <row r="272" spans="2:14" ht="15.75" customHeight="1">
      <c r="B272" s="238"/>
      <c r="C272" s="297"/>
      <c r="D272" s="287"/>
      <c r="E272" s="65"/>
      <c r="F272" s="51"/>
      <c r="G272" s="52"/>
      <c r="H272" s="53"/>
      <c r="I272" s="54"/>
      <c r="J272" s="24"/>
      <c r="K272" s="55"/>
      <c r="L272" s="56"/>
      <c r="M272" s="24"/>
      <c r="N272" s="259"/>
    </row>
    <row r="273" spans="2:14" ht="15.75" customHeight="1">
      <c r="B273" s="238"/>
      <c r="C273" s="297"/>
      <c r="D273" s="287"/>
      <c r="E273" s="65"/>
      <c r="F273" s="64"/>
      <c r="G273" s="52"/>
      <c r="H273" s="53"/>
      <c r="I273" s="54"/>
      <c r="J273" s="24"/>
      <c r="K273" s="55"/>
      <c r="L273" s="56"/>
      <c r="M273" s="24"/>
      <c r="N273" s="259"/>
    </row>
    <row r="274" spans="2:14" ht="15.75" customHeight="1" thickBot="1">
      <c r="B274" s="241"/>
      <c r="C274" s="298"/>
      <c r="D274" s="287"/>
      <c r="E274" s="97"/>
      <c r="F274" s="58"/>
      <c r="G274" s="59"/>
      <c r="H274" s="60"/>
      <c r="I274" s="61"/>
      <c r="J274" s="27"/>
      <c r="K274" s="62"/>
      <c r="L274" s="63"/>
      <c r="M274" s="27"/>
      <c r="N274" s="264"/>
    </row>
    <row r="275" spans="2:14" ht="15.75" customHeight="1">
      <c r="B275" s="237" t="s">
        <v>186</v>
      </c>
      <c r="C275" s="296" t="s">
        <v>187</v>
      </c>
      <c r="D275" s="274" t="s">
        <v>188</v>
      </c>
      <c r="E275" s="9"/>
      <c r="F275" s="45">
        <v>1700000</v>
      </c>
      <c r="G275" s="11" t="s">
        <v>38</v>
      </c>
      <c r="H275" s="46">
        <v>1700000</v>
      </c>
      <c r="I275" s="47">
        <v>3876</v>
      </c>
      <c r="J275" s="25">
        <v>44407</v>
      </c>
      <c r="K275" s="48">
        <v>1700000</v>
      </c>
      <c r="L275" s="86">
        <v>1751287</v>
      </c>
      <c r="M275" s="35">
        <v>44572</v>
      </c>
      <c r="N275" s="260">
        <v>0</v>
      </c>
    </row>
    <row r="276" spans="2:14" ht="14.25" customHeight="1">
      <c r="B276" s="238"/>
      <c r="C276" s="297"/>
      <c r="D276" s="287"/>
      <c r="E276" s="65"/>
      <c r="F276" s="51"/>
      <c r="G276" s="52"/>
      <c r="H276" s="53"/>
      <c r="I276" s="54"/>
      <c r="J276" s="24"/>
      <c r="K276" s="55"/>
      <c r="L276" s="56"/>
      <c r="M276" s="24"/>
      <c r="N276" s="259"/>
    </row>
    <row r="277" spans="2:14" ht="17.25" customHeight="1">
      <c r="B277" s="238"/>
      <c r="C277" s="297"/>
      <c r="D277" s="287"/>
      <c r="E277" s="65"/>
      <c r="F277" s="51"/>
      <c r="G277" s="52"/>
      <c r="H277" s="53"/>
      <c r="I277" s="54"/>
      <c r="J277" s="24"/>
      <c r="K277" s="55"/>
      <c r="L277" s="56"/>
      <c r="M277" s="24"/>
      <c r="N277" s="259"/>
    </row>
    <row r="278" spans="2:14" ht="15.75" customHeight="1" thickBot="1">
      <c r="B278" s="239"/>
      <c r="C278" s="298"/>
      <c r="D278" s="288"/>
      <c r="E278" s="97"/>
      <c r="F278" s="58"/>
      <c r="G278" s="59"/>
      <c r="H278" s="60"/>
      <c r="I278" s="61"/>
      <c r="J278" s="27"/>
      <c r="K278" s="62"/>
      <c r="L278" s="63"/>
      <c r="M278" s="27"/>
      <c r="N278" s="264"/>
    </row>
    <row r="279" spans="2:14" ht="15.75" customHeight="1">
      <c r="B279" s="237" t="s">
        <v>189</v>
      </c>
      <c r="C279" s="296" t="s">
        <v>190</v>
      </c>
      <c r="D279" s="272" t="s">
        <v>191</v>
      </c>
      <c r="E279" s="9"/>
      <c r="F279" s="45">
        <v>1800000</v>
      </c>
      <c r="G279" s="11" t="s">
        <v>38</v>
      </c>
      <c r="H279" s="46">
        <v>1800000</v>
      </c>
      <c r="I279" s="84">
        <v>4651</v>
      </c>
      <c r="J279" s="35">
        <v>44445</v>
      </c>
      <c r="K279" s="85">
        <v>1800000</v>
      </c>
      <c r="L279" s="86">
        <v>2766911</v>
      </c>
      <c r="M279" s="35">
        <v>44560</v>
      </c>
      <c r="N279" s="260">
        <v>0</v>
      </c>
    </row>
    <row r="280" spans="2:14" ht="20.25" customHeight="1">
      <c r="B280" s="238"/>
      <c r="C280" s="297"/>
      <c r="D280" s="287"/>
      <c r="E280" s="65"/>
      <c r="F280" s="51"/>
      <c r="G280" s="52"/>
      <c r="H280" s="53"/>
      <c r="I280" s="54"/>
      <c r="J280" s="24"/>
      <c r="K280" s="55"/>
      <c r="L280" s="56"/>
      <c r="M280" s="24"/>
      <c r="N280" s="259"/>
    </row>
    <row r="281" spans="2:14" ht="15.75" customHeight="1" thickBot="1">
      <c r="B281" s="239"/>
      <c r="C281" s="298"/>
      <c r="D281" s="288"/>
      <c r="E281" s="97"/>
      <c r="F281" s="58"/>
      <c r="G281" s="59"/>
      <c r="H281" s="60"/>
      <c r="I281" s="61"/>
      <c r="J281" s="27"/>
      <c r="K281" s="62"/>
      <c r="L281" s="63"/>
      <c r="M281" s="27"/>
      <c r="N281" s="264"/>
    </row>
    <row r="282" spans="2:14" ht="15.75" customHeight="1">
      <c r="B282" s="237" t="s">
        <v>192</v>
      </c>
      <c r="C282" s="296" t="s">
        <v>193</v>
      </c>
      <c r="D282" s="272" t="s">
        <v>194</v>
      </c>
      <c r="E282" s="9"/>
      <c r="F282" s="45">
        <v>5000000</v>
      </c>
      <c r="G282" s="11" t="s">
        <v>44</v>
      </c>
      <c r="H282" s="46">
        <v>5000000</v>
      </c>
      <c r="I282" s="47">
        <v>2069</v>
      </c>
      <c r="J282" s="25">
        <v>44307</v>
      </c>
      <c r="K282" s="48">
        <v>5000000</v>
      </c>
      <c r="L282" s="86">
        <v>5293578</v>
      </c>
      <c r="M282" s="35">
        <v>44561</v>
      </c>
      <c r="N282" s="260">
        <v>0</v>
      </c>
    </row>
    <row r="283" spans="2:14" ht="15.75" customHeight="1">
      <c r="B283" s="238"/>
      <c r="C283" s="297"/>
      <c r="D283" s="287"/>
      <c r="E283" s="65"/>
      <c r="F283" s="51"/>
      <c r="G283" s="52"/>
      <c r="H283" s="53"/>
      <c r="I283" s="54"/>
      <c r="J283" s="24"/>
      <c r="K283" s="55"/>
      <c r="L283" s="56"/>
      <c r="M283" s="24"/>
      <c r="N283" s="259"/>
    </row>
    <row r="284" spans="2:14" ht="15.75" customHeight="1" thickBot="1">
      <c r="B284" s="241"/>
      <c r="C284" s="297"/>
      <c r="D284" s="287"/>
      <c r="E284" s="65"/>
      <c r="F284" s="64"/>
      <c r="G284" s="52"/>
      <c r="H284" s="53"/>
      <c r="I284" s="54"/>
      <c r="J284" s="24"/>
      <c r="K284" s="55"/>
      <c r="L284" s="56"/>
      <c r="M284" s="24"/>
      <c r="N284" s="259"/>
    </row>
    <row r="285" spans="2:14" ht="15.75" customHeight="1">
      <c r="B285" s="237" t="s">
        <v>195</v>
      </c>
      <c r="C285" s="296" t="s">
        <v>42</v>
      </c>
      <c r="D285" s="272" t="s">
        <v>196</v>
      </c>
      <c r="E285" s="9"/>
      <c r="F285" s="45">
        <v>3000000</v>
      </c>
      <c r="G285" s="11" t="s">
        <v>38</v>
      </c>
      <c r="H285" s="46">
        <v>3000000</v>
      </c>
      <c r="I285" s="47">
        <v>4039</v>
      </c>
      <c r="J285" s="25">
        <v>44418</v>
      </c>
      <c r="K285" s="48">
        <v>3000000</v>
      </c>
      <c r="L285" s="49"/>
      <c r="M285" s="25"/>
      <c r="N285" s="260"/>
    </row>
    <row r="286" spans="2:14" ht="12.75" customHeight="1">
      <c r="B286" s="238"/>
      <c r="C286" s="297"/>
      <c r="D286" s="287"/>
      <c r="E286" s="65"/>
      <c r="F286" s="51"/>
      <c r="G286" s="52"/>
      <c r="H286" s="53"/>
      <c r="I286" s="54"/>
      <c r="J286" s="24"/>
      <c r="K286" s="55"/>
      <c r="L286" s="56"/>
      <c r="M286" s="24"/>
      <c r="N286" s="259"/>
    </row>
    <row r="287" spans="2:14" ht="15.75" customHeight="1">
      <c r="B287" s="238"/>
      <c r="C287" s="297"/>
      <c r="D287" s="287"/>
      <c r="E287" s="65"/>
      <c r="F287" s="51"/>
      <c r="G287" s="52"/>
      <c r="H287" s="53"/>
      <c r="I287" s="54"/>
      <c r="J287" s="24"/>
      <c r="K287" s="55"/>
      <c r="L287" s="56"/>
      <c r="M287" s="24"/>
      <c r="N287" s="259"/>
    </row>
    <row r="288" spans="2:14" ht="15.75" customHeight="1" thickBot="1">
      <c r="B288" s="249"/>
      <c r="C288" s="302"/>
      <c r="D288" s="295"/>
      <c r="E288" s="200"/>
      <c r="F288" s="201"/>
      <c r="G288" s="202"/>
      <c r="H288" s="203"/>
      <c r="I288" s="204"/>
      <c r="J288" s="205"/>
      <c r="K288" s="206"/>
      <c r="L288" s="207"/>
      <c r="M288" s="205"/>
      <c r="N288" s="270"/>
    </row>
    <row r="289" spans="2:14" ht="15.75" customHeight="1" thickTop="1">
      <c r="B289" s="16"/>
      <c r="C289" s="17"/>
      <c r="D289" s="18"/>
      <c r="E289" s="19"/>
      <c r="F289" s="7"/>
      <c r="G289" s="20"/>
      <c r="H289" s="21"/>
      <c r="I289" s="22"/>
      <c r="J289" s="18"/>
      <c r="K289" s="13"/>
      <c r="L289" s="10"/>
      <c r="M289" s="1"/>
      <c r="N289" s="23"/>
    </row>
    <row r="290" spans="2:14" ht="15.75" customHeight="1">
      <c r="B290" s="16"/>
      <c r="C290" s="17"/>
      <c r="D290" s="18"/>
      <c r="E290" s="19"/>
      <c r="F290" s="7"/>
      <c r="G290" s="20"/>
      <c r="H290" s="21"/>
      <c r="I290" s="22"/>
      <c r="J290" s="18"/>
      <c r="K290" s="13"/>
      <c r="L290" s="10"/>
      <c r="M290" s="1"/>
      <c r="N290" s="23"/>
    </row>
    <row r="291" spans="2:14" ht="15.75" customHeight="1">
      <c r="B291" s="16"/>
      <c r="C291" s="17"/>
      <c r="D291" s="18"/>
      <c r="E291" s="19"/>
      <c r="F291" s="7"/>
      <c r="G291" s="20"/>
      <c r="H291" s="21"/>
      <c r="I291" s="22"/>
      <c r="J291" s="18"/>
      <c r="K291" s="13"/>
      <c r="L291" s="10"/>
      <c r="M291" s="1"/>
      <c r="N291" s="23"/>
    </row>
    <row r="292" spans="2:14" ht="15.75" customHeight="1"/>
    <row r="293" spans="2:14" ht="15.75" customHeight="1"/>
    <row r="294" spans="2:14" ht="15.75" customHeight="1"/>
    <row r="295" spans="2:14" ht="15.75" customHeight="1"/>
    <row r="296" spans="2:14" ht="15.75" customHeight="1"/>
    <row r="297" spans="2:14" ht="15.75" customHeight="1"/>
    <row r="298" spans="2:14" ht="15.75" customHeight="1"/>
    <row r="299" spans="2:14" ht="15.75" customHeight="1"/>
    <row r="300" spans="2:14" ht="15.75" customHeight="1"/>
    <row r="301" spans="2:14" ht="15.75" customHeight="1"/>
    <row r="302" spans="2:14" ht="15.75" customHeight="1"/>
    <row r="303" spans="2:14" ht="15.75" customHeight="1"/>
    <row r="304" spans="2:1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sheetData>
  <mergeCells count="189">
    <mergeCell ref="B252:B255"/>
    <mergeCell ref="B256:B259"/>
    <mergeCell ref="B261:B263"/>
    <mergeCell ref="C261:C263"/>
    <mergeCell ref="C256:C260"/>
    <mergeCell ref="C225:C230"/>
    <mergeCell ref="C231:C237"/>
    <mergeCell ref="C238:C240"/>
    <mergeCell ref="C241:C243"/>
    <mergeCell ref="C244:C251"/>
    <mergeCell ref="C252:C255"/>
    <mergeCell ref="C128:C131"/>
    <mergeCell ref="D128:D131"/>
    <mergeCell ref="B123:B124"/>
    <mergeCell ref="B125:B127"/>
    <mergeCell ref="B128:B131"/>
    <mergeCell ref="B180:B183"/>
    <mergeCell ref="C180:C186"/>
    <mergeCell ref="D180:D183"/>
    <mergeCell ref="B184:B186"/>
    <mergeCell ref="D184:D186"/>
    <mergeCell ref="D110:D112"/>
    <mergeCell ref="D113:D115"/>
    <mergeCell ref="D116:D118"/>
    <mergeCell ref="C110:C118"/>
    <mergeCell ref="B116:B118"/>
    <mergeCell ref="B119:B122"/>
    <mergeCell ref="C119:C122"/>
    <mergeCell ref="D119:D122"/>
    <mergeCell ref="B174:B176"/>
    <mergeCell ref="C174:C179"/>
    <mergeCell ref="D174:D176"/>
    <mergeCell ref="D177:D179"/>
    <mergeCell ref="B177:B179"/>
    <mergeCell ref="B165:B168"/>
    <mergeCell ref="C165:C168"/>
    <mergeCell ref="D165:D168"/>
    <mergeCell ref="B169:B173"/>
    <mergeCell ref="C169:C173"/>
    <mergeCell ref="D169:D173"/>
    <mergeCell ref="D162:D164"/>
    <mergeCell ref="B162:B164"/>
    <mergeCell ref="C162:C164"/>
    <mergeCell ref="B159:B161"/>
    <mergeCell ref="C159:C161"/>
    <mergeCell ref="D159:D161"/>
    <mergeCell ref="B267:B269"/>
    <mergeCell ref="B270:B274"/>
    <mergeCell ref="C270:C274"/>
    <mergeCell ref="D270:D274"/>
    <mergeCell ref="D279:D281"/>
    <mergeCell ref="C267:C269"/>
    <mergeCell ref="D267:D269"/>
    <mergeCell ref="B285:B288"/>
    <mergeCell ref="C285:C288"/>
    <mergeCell ref="D285:D288"/>
    <mergeCell ref="B282:B284"/>
    <mergeCell ref="C282:C284"/>
    <mergeCell ref="D282:D284"/>
    <mergeCell ref="B279:B281"/>
    <mergeCell ref="C279:C281"/>
    <mergeCell ref="B275:B278"/>
    <mergeCell ref="C275:C278"/>
    <mergeCell ref="D275:D278"/>
    <mergeCell ref="B231:B233"/>
    <mergeCell ref="B234:B237"/>
    <mergeCell ref="B238:B240"/>
    <mergeCell ref="B241:B243"/>
    <mergeCell ref="B244:B247"/>
    <mergeCell ref="B248:B251"/>
    <mergeCell ref="C264:C266"/>
    <mergeCell ref="D264:D266"/>
    <mergeCell ref="B264:B266"/>
    <mergeCell ref="D241:D243"/>
    <mergeCell ref="D244:D247"/>
    <mergeCell ref="D248:D251"/>
    <mergeCell ref="D252:D255"/>
    <mergeCell ref="D256:D260"/>
    <mergeCell ref="D261:D263"/>
    <mergeCell ref="D228:D230"/>
    <mergeCell ref="D231:D233"/>
    <mergeCell ref="D234:D237"/>
    <mergeCell ref="D238:D240"/>
    <mergeCell ref="B218:B220"/>
    <mergeCell ref="D218:D220"/>
    <mergeCell ref="C218:C224"/>
    <mergeCell ref="B221:B224"/>
    <mergeCell ref="B225:B227"/>
    <mergeCell ref="B228:B230"/>
    <mergeCell ref="C211:C217"/>
    <mergeCell ref="D211:D213"/>
    <mergeCell ref="D214:D217"/>
    <mergeCell ref="D221:D224"/>
    <mergeCell ref="D225:D227"/>
    <mergeCell ref="B211:B213"/>
    <mergeCell ref="B214:B217"/>
    <mergeCell ref="B205:B207"/>
    <mergeCell ref="D205:D207"/>
    <mergeCell ref="C205:C210"/>
    <mergeCell ref="B208:B210"/>
    <mergeCell ref="D208:D210"/>
    <mergeCell ref="C187:C194"/>
    <mergeCell ref="D187:D190"/>
    <mergeCell ref="D198:D202"/>
    <mergeCell ref="D203:D204"/>
    <mergeCell ref="B187:B190"/>
    <mergeCell ref="B191:B194"/>
    <mergeCell ref="B195:B197"/>
    <mergeCell ref="C195:C204"/>
    <mergeCell ref="B198:B202"/>
    <mergeCell ref="B203:B204"/>
    <mergeCell ref="D191:D194"/>
    <mergeCell ref="D195:D197"/>
    <mergeCell ref="B156:B158"/>
    <mergeCell ref="C156:C158"/>
    <mergeCell ref="D156:D158"/>
    <mergeCell ref="C151:C155"/>
    <mergeCell ref="D151:D153"/>
    <mergeCell ref="D154:D155"/>
    <mergeCell ref="B151:B155"/>
    <mergeCell ref="B110:B112"/>
    <mergeCell ref="B113:B115"/>
    <mergeCell ref="B132:B150"/>
    <mergeCell ref="C132:C150"/>
    <mergeCell ref="D132:D145"/>
    <mergeCell ref="D146:D150"/>
    <mergeCell ref="D123:D124"/>
    <mergeCell ref="C123:C124"/>
    <mergeCell ref="C125:C127"/>
    <mergeCell ref="D125:D127"/>
    <mergeCell ref="B10:B51"/>
    <mergeCell ref="C10:C51"/>
    <mergeCell ref="D10:D51"/>
    <mergeCell ref="C52:C55"/>
    <mergeCell ref="D52:D55"/>
    <mergeCell ref="B52:B55"/>
    <mergeCell ref="B80:B93"/>
    <mergeCell ref="C80:C93"/>
    <mergeCell ref="D80:D93"/>
    <mergeCell ref="B94:B96"/>
    <mergeCell ref="C94:C96"/>
    <mergeCell ref="D94:D96"/>
    <mergeCell ref="D107:D109"/>
    <mergeCell ref="B107:B109"/>
    <mergeCell ref="C107:C109"/>
    <mergeCell ref="B104:B106"/>
    <mergeCell ref="C104:C106"/>
    <mergeCell ref="D104:D106"/>
    <mergeCell ref="B97:B98"/>
    <mergeCell ref="C97:C98"/>
    <mergeCell ref="D97:D98"/>
    <mergeCell ref="C99:C101"/>
    <mergeCell ref="D99:D101"/>
    <mergeCell ref="B99:B101"/>
    <mergeCell ref="B102:B103"/>
    <mergeCell ref="C102:C103"/>
    <mergeCell ref="D102:D103"/>
    <mergeCell ref="D70:D75"/>
    <mergeCell ref="B72:B75"/>
    <mergeCell ref="D76:D79"/>
    <mergeCell ref="B76:B79"/>
    <mergeCell ref="C67:C69"/>
    <mergeCell ref="D67:D69"/>
    <mergeCell ref="B67:B69"/>
    <mergeCell ref="B70:B71"/>
    <mergeCell ref="C70:C79"/>
    <mergeCell ref="B62:B66"/>
    <mergeCell ref="C62:C66"/>
    <mergeCell ref="D62:D63"/>
    <mergeCell ref="D64:D66"/>
    <mergeCell ref="B59:B61"/>
    <mergeCell ref="C59:C61"/>
    <mergeCell ref="D59:D61"/>
    <mergeCell ref="B56:B58"/>
    <mergeCell ref="C56:C58"/>
    <mergeCell ref="D56:D58"/>
    <mergeCell ref="B7:B9"/>
    <mergeCell ref="L4:N5"/>
    <mergeCell ref="K34:K35"/>
    <mergeCell ref="B1:N3"/>
    <mergeCell ref="B4:B6"/>
    <mergeCell ref="C4:C6"/>
    <mergeCell ref="D4:D6"/>
    <mergeCell ref="E4:E6"/>
    <mergeCell ref="F4:F6"/>
    <mergeCell ref="G4:H5"/>
    <mergeCell ref="I4:K5"/>
    <mergeCell ref="C7:C9"/>
    <mergeCell ref="D7:D9"/>
  </mergeCells>
  <conditionalFormatting sqref="N71 N73">
    <cfRule type="notContainsBlanks" dxfId="0" priority="1">
      <formula>LEN(TRIM(N71))&gt;0</formula>
    </cfRule>
  </conditionalFormatting>
  <pageMargins left="0.7" right="0.7" top="0.75" bottom="0.75" header="0" footer="0"/>
  <pageSetup paperSize="14"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Subvenciones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Alejandro Garrido Leiva</dc:creator>
  <cp:lastModifiedBy>Ricardo Alejandro Garrido Leiva</cp:lastModifiedBy>
  <dcterms:created xsi:type="dcterms:W3CDTF">2022-01-12T20:23:58Z</dcterms:created>
  <dcterms:modified xsi:type="dcterms:W3CDTF">2022-01-13T12:13:20Z</dcterms:modified>
</cp:coreProperties>
</file>