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3375" activeTab="0"/>
  </bookViews>
  <sheets>
    <sheet name="AGOSTO" sheetId="1" r:id="rId1"/>
  </sheets>
  <definedNames>
    <definedName name="_xlnm.Print_Area" localSheetId="0">'AGOSTO'!$A$1:$Q$112</definedName>
  </definedNames>
  <calcPr fullCalcOnLoad="1"/>
</workbook>
</file>

<file path=xl/sharedStrings.xml><?xml version="1.0" encoding="utf-8"?>
<sst xmlns="http://schemas.openxmlformats.org/spreadsheetml/2006/main" count="1036" uniqueCount="483">
  <si>
    <t>CALIFICACIÓN PROFESIONAL O FORMACIÓN</t>
  </si>
  <si>
    <t>TRABAJO ESPECÍFICO</t>
  </si>
  <si>
    <t>HONORARIO TOTAL BRUTO</t>
  </si>
  <si>
    <t>FECHA DE INICIO</t>
  </si>
  <si>
    <t>FECHA DE TÉRMINO</t>
  </si>
  <si>
    <t>OBSERVACIONES</t>
  </si>
  <si>
    <t>APELLIDO PATERNO</t>
  </si>
  <si>
    <t>APELLIDO MATERNO</t>
  </si>
  <si>
    <t>NOMBRES</t>
  </si>
  <si>
    <t>GRADO EUS</t>
  </si>
  <si>
    <t>REGION</t>
  </si>
  <si>
    <t>UNIDAD MONETARIA</t>
  </si>
  <si>
    <t>PAGO MENSUAL</t>
  </si>
  <si>
    <t>RM</t>
  </si>
  <si>
    <t>PESOS</t>
  </si>
  <si>
    <t>Nº</t>
  </si>
  <si>
    <t>SI</t>
  </si>
  <si>
    <t>VIATCOS</t>
  </si>
  <si>
    <t>ASISTENTE SOCIAL</t>
  </si>
  <si>
    <t>NO ASIMILADO A GRADO</t>
  </si>
  <si>
    <t>Modificación de contrato</t>
  </si>
  <si>
    <t>FLORES</t>
  </si>
  <si>
    <t>ANTONIO BENJAMIN</t>
  </si>
  <si>
    <t>Realizar taller de dibujo y pintura al óleo en el Cides Los Misioneros, correspondiente al Programa Talleres Multifuncionales</t>
  </si>
  <si>
    <t>MAUCHER</t>
  </si>
  <si>
    <t>POLITEO</t>
  </si>
  <si>
    <t>AGNIC</t>
  </si>
  <si>
    <t>ANALISTA PROGRAMADOR EN APLICACIONES COMPUTACIONALES</t>
  </si>
  <si>
    <t>VILLEGAS</t>
  </si>
  <si>
    <t>PROFESORA DE YOGA</t>
  </si>
  <si>
    <t>RIQUELME</t>
  </si>
  <si>
    <t>PAGONIS</t>
  </si>
  <si>
    <t>NORA ANGELICA</t>
  </si>
  <si>
    <t>PEREZ</t>
  </si>
  <si>
    <t>FUENTES</t>
  </si>
  <si>
    <t>INSTRUCTORA DE YOGA</t>
  </si>
  <si>
    <t>RAMIREZ</t>
  </si>
  <si>
    <t>PROF. DE ED. FISICA</t>
  </si>
  <si>
    <t>ENSEÑANZA MEDIA COMPLETA</t>
  </si>
  <si>
    <t>CASTRO</t>
  </si>
  <si>
    <t>GODOY</t>
  </si>
  <si>
    <t>PSICOLOGO</t>
  </si>
  <si>
    <t>PSICOLOGA</t>
  </si>
  <si>
    <t>HERNANDEZ</t>
  </si>
  <si>
    <t>URIBE</t>
  </si>
  <si>
    <t>CASTILLO</t>
  </si>
  <si>
    <t>ERRAZURIZ</t>
  </si>
  <si>
    <t>DISEÑADOR GRAFICO</t>
  </si>
  <si>
    <t>ORELLANA</t>
  </si>
  <si>
    <t>GUZMAN</t>
  </si>
  <si>
    <t>ALVAREZ</t>
  </si>
  <si>
    <t>BARRA</t>
  </si>
  <si>
    <t>NICOLE ALEJANDRA</t>
  </si>
  <si>
    <t>BERRIOS</t>
  </si>
  <si>
    <t>MORALES</t>
  </si>
  <si>
    <t>JIMENEZ</t>
  </si>
  <si>
    <t>MARTINEZ</t>
  </si>
  <si>
    <t>PALMA</t>
  </si>
  <si>
    <t>ESPINOZA</t>
  </si>
  <si>
    <t>REYES</t>
  </si>
  <si>
    <t>GONZALEZ</t>
  </si>
  <si>
    <t>SOTO</t>
  </si>
  <si>
    <t>MUÑOZ</t>
  </si>
  <si>
    <t>Realizar aplicación de Registro Social de Hogares, con un mínimo de 10 semanales y/o 40 mensuales; orientación, información, trámites, difusión y notificaciones a domicilio relativos al Registro Social de Hogares, correspondiente al Programa aplicación encuesta ficha de protección social</t>
  </si>
  <si>
    <t>NO</t>
  </si>
  <si>
    <t>GARCIA</t>
  </si>
  <si>
    <t>AGUILAR</t>
  </si>
  <si>
    <t>CONSTANZA CAROLINA</t>
  </si>
  <si>
    <t>Orientación especializada y registro de datos de beneficiarios en eventos y actividades Artístico-Cultural y de oportunidades juveniles del programa Juventud Providencia, y asistencia general en producciones y eventos organizados por el Departamento Juventud Providencia, correspondiente al Programa Oportunidades Juveniles</t>
  </si>
  <si>
    <t>ESTUDIANTE DE DIRECCION DE PRODUCCION DE EVENTOS</t>
  </si>
  <si>
    <t>D.EX.CGR Nº 7174 de 10-08-2017</t>
  </si>
  <si>
    <t>TERAN</t>
  </si>
  <si>
    <t>MARCELA ANDREA</t>
  </si>
  <si>
    <t>Realizar trabajo en terreno para ejecutar acompañamiento psicosocial y sociolaboral a 45 usuarios mayores de 65 años de la comuna de Providencia de acuerdo al convenio de arrastre segundo periodo (EX N°309 de 2017) suscrito entre la Secretaría Regional Ministerial de Desarrollo Social de la Región Metropolitana y la Municipalidad de Providencia, de acuerdo a las directrices establecidas en los manuales de acompañamiento de la SEREMI de Desarrollo Social, correspondiente al Convenio programa apoyo Integral del Adulto Mayor</t>
  </si>
  <si>
    <t>D.EX.CGR Nº 7151 de 10-08-2017</t>
  </si>
  <si>
    <t>NICOLAS JOSE</t>
  </si>
  <si>
    <t>Prestar apoyo a durante el horario de extensión a los usuarios del Espacio Literario Santa Isabel, en la obtención y uso de información bibliográfica, tanto en el material escrito como en internet y orientar sobre el resto de los servicios y actividades del Sistema de Bibliotecas., correspondiente al Programa Actividades Espacio Literario Santa Isabel</t>
  </si>
  <si>
    <t>ESTUDIANTE DE CIENCIAS POLITICAS</t>
  </si>
  <si>
    <t>FERRADA</t>
  </si>
  <si>
    <t>MARIA TERESA</t>
  </si>
  <si>
    <t>Realizar fichas de diagnóstico, orientación, proyecto ocupacional y seguimiento sociolaboral dirigido a los usuarios de la OMIL,  correspondiente al programa Intermediación laboral</t>
  </si>
  <si>
    <t>D.EX.CGR Nº 7179 de 10-08-2017</t>
  </si>
  <si>
    <t>MESA</t>
  </si>
  <si>
    <t>FELIPE IGNACIO</t>
  </si>
  <si>
    <t>Término de contrato</t>
  </si>
  <si>
    <t>D.EX.CGR Nº 7184 de 10-08-2017</t>
  </si>
  <si>
    <t>AEDO</t>
  </si>
  <si>
    <t>JORQUERA</t>
  </si>
  <si>
    <t>CHRISTIAN RUBEN</t>
  </si>
  <si>
    <t>D.EX.CGR Nº 7193 de 10-08-2017</t>
  </si>
  <si>
    <t>BONILLA</t>
  </si>
  <si>
    <t>GUTIERREZ</t>
  </si>
  <si>
    <t>DORIS DEL CARMEN</t>
  </si>
  <si>
    <t>Realizar 2 talleres de baile, correspondiente al Programa Integral Adulto Mayor CIAM Eliodoro Yánez</t>
  </si>
  <si>
    <t>PROFESORA DE DANZA</t>
  </si>
  <si>
    <t>D.EX.CGR Nº 7235 de 10-08-2017</t>
  </si>
  <si>
    <t>LAVIN</t>
  </si>
  <si>
    <t>ACEVEDO</t>
  </si>
  <si>
    <t>FRANCISCO JOSE LUIS</t>
  </si>
  <si>
    <t>Realizar 3 talleres de taichi, correspondiente al Programa Integral Adulto Mayor CIAM Eliodoro Yánez</t>
  </si>
  <si>
    <t>INSTRUCTOR DE TAI CHI</t>
  </si>
  <si>
    <t>FERNANDEZ</t>
  </si>
  <si>
    <t xml:space="preserve">ISABEL MARGARITA </t>
  </si>
  <si>
    <t>Realizar 1 taller de cine - mayor, correspondiente al Programa Integral Adulto Mayor CIAM Eliodoro Yánez</t>
  </si>
  <si>
    <t>SANTIAGO</t>
  </si>
  <si>
    <t>DOMINGUEZ</t>
  </si>
  <si>
    <t xml:space="preserve">VILMA GENOVEVA </t>
  </si>
  <si>
    <t>Realizar 2 talleres de francés, correspondiente al Programa Integral Adulto Mayor CIAM Eliodoro Yánez</t>
  </si>
  <si>
    <t>PROFESORA DE FRANCES</t>
  </si>
  <si>
    <t>TSUKAME</t>
  </si>
  <si>
    <t>SAEZ</t>
  </si>
  <si>
    <t xml:space="preserve">HARUKO VERONICA </t>
  </si>
  <si>
    <t>Realizar 2 talleres de baile y 1 taller de coreografía tikay, correspondiente al Programa Integral Adulto Mayor CIAM Eliodoro Yáñez</t>
  </si>
  <si>
    <t>MONITORA DE DANZA</t>
  </si>
  <si>
    <t>ARROYO</t>
  </si>
  <si>
    <t>CARRASCO</t>
  </si>
  <si>
    <t xml:space="preserve">VERONICA MARISOL  </t>
  </si>
  <si>
    <t>Realizar 1 taller de programa de tejido y 1 taller de multitécnicas textiles para residentes de la comuna, correspondiente al Programa  Talleres de Capacitación General</t>
  </si>
  <si>
    <t>MONITORA EN ARTESANIA Y MANUALIDADES</t>
  </si>
  <si>
    <t>D.EX.CGR Nº 7249 de 10-08-2017</t>
  </si>
  <si>
    <t>RUIZ</t>
  </si>
  <si>
    <t>BORNAND</t>
  </si>
  <si>
    <t xml:space="preserve">AURA GRACIELA  </t>
  </si>
  <si>
    <t>Realizar 1 taller programa de mandalas para personas residentes de la comuna, correspondiente al Programa  Talleres de Capacitación General</t>
  </si>
  <si>
    <t>MONITORA DE MANUALIDADES</t>
  </si>
  <si>
    <t>OLIVARES</t>
  </si>
  <si>
    <t>MORENO</t>
  </si>
  <si>
    <t>LAURA DE LAS NIEVES</t>
  </si>
  <si>
    <t>Realizar 1 taller de manicure para residentes de la comuna, correspondiente al Programa  Talleres de Capacitación General</t>
  </si>
  <si>
    <t>MANICURISTA</t>
  </si>
  <si>
    <t>MADRID</t>
  </si>
  <si>
    <t>RAQUEL DE LAS MERCEDES</t>
  </si>
  <si>
    <t>Realizar taller de peluquería familiar para residentes de la comuna, correspondiente al Programa Talleres de Capacitación General</t>
  </si>
  <si>
    <t>MONITORA DE PELUQUERIA</t>
  </si>
  <si>
    <t>YACOMETTI</t>
  </si>
  <si>
    <t xml:space="preserve">LUZ MARIA  </t>
  </si>
  <si>
    <t>Realizar 1 taller de baile para residentes de la comuna, correspondiente al Programa  Talleres de Capacitación General</t>
  </si>
  <si>
    <t>PROFESORA DE DANZA - ACTRIZ</t>
  </si>
  <si>
    <t xml:space="preserve">AMELIA DEL CARMEN </t>
  </si>
  <si>
    <t>Realizar 1 taller de confección de vestuario y 1 taller de costura para el hogar para residentes de la comuna, correspondiente al Programa Talleres de Capacitación General</t>
  </si>
  <si>
    <t>DISEÑADORA DE ALTA COSTURA</t>
  </si>
  <si>
    <t>RIGAUD</t>
  </si>
  <si>
    <t>GANDINI</t>
  </si>
  <si>
    <t xml:space="preserve">MARIA VIRGINIA  </t>
  </si>
  <si>
    <t>Realizar 1 taller de inglés básico para residentes de la comuna, correspondiente al Programa  Talleres de Capacitación General</t>
  </si>
  <si>
    <t>FACILITADORA DE INGLES</t>
  </si>
  <si>
    <t>COFRE</t>
  </si>
  <si>
    <t xml:space="preserve">ANTONIO BENJAMIN  </t>
  </si>
  <si>
    <t>Realizar 1 taller de pintura al óleo y pastel para residentes de la comuna, correspondiente al Programa  Talleres de Capacitación General</t>
  </si>
  <si>
    <t>PERIODISTA Y MONITOR DE ARTES</t>
  </si>
  <si>
    <t>RODRIGUEZ</t>
  </si>
  <si>
    <t>CORTES</t>
  </si>
  <si>
    <t xml:space="preserve">MARISA CRISTINA  </t>
  </si>
  <si>
    <t>Realizar 1 taller de yoga para residentes de la comuna, correspondiente al Programa  Talleres de Capacitación General</t>
  </si>
  <si>
    <t>ACEITUNO</t>
  </si>
  <si>
    <t>HOFFMAN</t>
  </si>
  <si>
    <t xml:space="preserve">MONICA SOLEDAD  </t>
  </si>
  <si>
    <t>Realizar 6 talleres de gimnasia, correspondiente al Programa Integral Adulto Mayor CIAM Eliodoro Yánez y 3 talleres de gimnasia, correspondiente  programa integral Adulto Mayor CIAM Juana de Arco</t>
  </si>
  <si>
    <t>D.EX.CGR Nº 7250 de 10-08-2017</t>
  </si>
  <si>
    <t>Realizar 3 talleres de manualidades, correspondiente al Programa Integral Adulto Mayor CIAM Eliodoro Yánez, 3 talleres de manualidades, correspondiente al Programa Integral Adulto Mayor CIAM Santa Isabel y 1 taller de bijuteria-macrame, correspondiente  programa integral Adulto Mayor CIAM Juana de Arco</t>
  </si>
  <si>
    <t>BARROS</t>
  </si>
  <si>
    <t>LUKSIC</t>
  </si>
  <si>
    <t xml:space="preserve">SOFIA DEL CARMEN </t>
  </si>
  <si>
    <t>Realizar 2 talleres de bridge, correspondiente al Programa Integral Adulto Mayor CIAM Eliodoro Yánez y 3 talleres de bridge, correspondiente  programa integral Adulto Mayor CIAM Juana de Arco</t>
  </si>
  <si>
    <t>PROFESORA DE BRIDGE</t>
  </si>
  <si>
    <t>BINNER</t>
  </si>
  <si>
    <t xml:space="preserve">MARLIT   </t>
  </si>
  <si>
    <t>Realizar 1 taller de manualidades, correspondiente al Programa Integral Adulto Mayor CIAM Eliodoro Yánez, 2 talleres de manualidades, correspondiente al Programa Integral Adulto Mayor CIAM Santa Isabel, 1 taller de manualidades para el hogar, correspondiente  programa integral Adulto Mayor CIAM Juana de Arco y 2 talleres de manualidades para el hogar, correspondiente al Programa Integral del Adulto Mayor CIAM Diego de Almagro</t>
  </si>
  <si>
    <t>EDUCADORA DE PARVULOS</t>
  </si>
  <si>
    <t xml:space="preserve">EDUARDO OSVALDO  </t>
  </si>
  <si>
    <t>Realizar 3 talleres de óleo, correspondiente al Programa Integral Adulto Mayor CIAM Eliodoro Yáñez, 5 talleres artísticos, correspondiente al Programa Integral Adulto Mayor CIAM Juana de Arco y 1 taller de óleo, correspondiente al Programa Integral del Adulto Mayor CIAM  Diego de Almagro</t>
  </si>
  <si>
    <t>DE LA BARRA</t>
  </si>
  <si>
    <t xml:space="preserve">MONICA   </t>
  </si>
  <si>
    <t>Realizar 2 talleres de coro y guitarra, correspondiente al Programa Integral Adulto Mayor CIAM Santa Isabel y 1 taller de coro y guitarra, correspondiente  programa integral Adulto Mayor CIAM Juana de Arco</t>
  </si>
  <si>
    <t>PROFESORA DE EDUCACION BASICA</t>
  </si>
  <si>
    <t>CAVAGNARO</t>
  </si>
  <si>
    <t>MICHELL</t>
  </si>
  <si>
    <t>JESSICA ALEJANDRA DE FATIMA</t>
  </si>
  <si>
    <t>Realizar 3 talleres de manualidades, correspondiente al Programa Integral Adulto Mayor CIAM Eliodoro Yáñez y 2 talleres de manualidades, correspondiente al Programa Integral del Adulto Mayor CIAM  Diego de Almagro</t>
  </si>
  <si>
    <t>MONITORA DE ARTESANIA</t>
  </si>
  <si>
    <t>Realizar 2 talleres de dibujo y pintura, correspondiente al Programa Integral Adulto Mayor CIAM Eliodoro Yánez, 2 talleres de dibujo y pintura al óleo, correspondiente al Programa Integral Adulto Mayor CIAM Santa Isabel, 1 taller de dibujo y pintura, correspondiente  programa integral Adulto Mayor CIAM Juana de Arco y 1 taller de óleo y dibujo, correspondiente al Programa Integral del Adulto Mayor CIAM  Diego de Almagro</t>
  </si>
  <si>
    <t>EDWARDS</t>
  </si>
  <si>
    <t>GANDARILLAS</t>
  </si>
  <si>
    <t xml:space="preserve">MARIA MAGDALENA  </t>
  </si>
  <si>
    <t>Realizar 1 taller de carteo de bridge, correspondiente al Programa Integral Adulto Mayor CIAM Santa Isabel y 2 talleres de bridge, correspondiente  programa integral Adulto Mayor CIAM Juana de Arco</t>
  </si>
  <si>
    <t>GLASINOVIC</t>
  </si>
  <si>
    <t>CARESIO</t>
  </si>
  <si>
    <t xml:space="preserve">MARIA EUGENIA  </t>
  </si>
  <si>
    <t>Realizar 4 talleres de danzaterapia, correspondiente al Programa Integral Adulto Mayor CIAM Eliodoro Yánez, 2 talleres de pilates, correspondiente al Programa Integral Adulto Mayor CIAM Santa Isabel, 2 talleres de baile pilates, correspondiente  programa integral Adulto Mayor CIAM Juana de Arco y 2 talleres de pilates, correspondiente al Programa Integral del Adulto Mayor CIAM  Diego de Almagro</t>
  </si>
  <si>
    <t>HEVIA</t>
  </si>
  <si>
    <t xml:space="preserve">CLAUDINA ELENA  </t>
  </si>
  <si>
    <t>Realizar 2 talleres de baile entretenido, correspondiente al Programa Integral Adulto Mayor CIAM Santa Isabel y 1 taller de baile entretenido, correspondiente al Programa Integral Adulto Mayor CIAM Juana de Arco</t>
  </si>
  <si>
    <t>PROFESORA DE DANZA MODERNA Y FOLKLORE INTERNACIONAL</t>
  </si>
  <si>
    <t>LEDERMANN</t>
  </si>
  <si>
    <t>DEHNHARDT</t>
  </si>
  <si>
    <t xml:space="preserve">ELLA MONICA  </t>
  </si>
  <si>
    <t>Realizar 2 talleres de baile, correspondiente al Programa Integral Adulto Mayor CIAM Santa Isabel, 1 taller de baile español, correspondiente al Programa Integral Adulto Mayor CIAM Juana de Arco y 1 taller de flamenco, correspondiente al Programa Integral Adulto Mayor CIAM Diego de Almagro</t>
  </si>
  <si>
    <t>PFEIFFER</t>
  </si>
  <si>
    <t>MONTENEGRO</t>
  </si>
  <si>
    <t xml:space="preserve">NELLY ELIZABETH  </t>
  </si>
  <si>
    <t>Realizar  5 talleres de gimnasia, correspondiente al Programa Integral del Adulto Mayor CIAM  Juana de Arco y 4 talleres de gimnasia, correspondiente al Programa Integral del Adulto Mayor CIAM  Diego de Almagro</t>
  </si>
  <si>
    <t>PLAZA</t>
  </si>
  <si>
    <t>AMAYA</t>
  </si>
  <si>
    <t xml:space="preserve">HECTOR HORACIO  </t>
  </si>
  <si>
    <t>Realizar 2 talleres de tango, correspondiente al Programa Integral Adulto Mayor CIAM Eliodoro Yánez, 1 taller de tango, correspondiente al Programa Integral Adulto Mayor CIAM Santa Isabel, 1 taller de tango, correspondiente al Programa Integral Adulto Mayor CIAM Juana de Arco y 1 taller de tango, correspondiente al Programa Integral del Adulto Mayor CIAM  Diego de Almagro</t>
  </si>
  <si>
    <t>MONITOR DE TANGO</t>
  </si>
  <si>
    <t>PRADO</t>
  </si>
  <si>
    <t>AUGERAUD</t>
  </si>
  <si>
    <t xml:space="preserve">ALBERTO IGNACIO  </t>
  </si>
  <si>
    <t>Realizar 2 talleres de taichi, correspondiente al Programa Integral Adulto Mayor CIAM Santa Isabel, 2 talleres de taichi, correspondiente al Programa Integral Adulto Mayor CIAM Juana de Arco y 1 taller de taichi, correspondiente al Programa Integral Adulto Diego de Almagro</t>
  </si>
  <si>
    <t>LICENCIADO EN CIENCIAS - INSTRUCTOR DE TAICHI</t>
  </si>
  <si>
    <t>RISSO</t>
  </si>
  <si>
    <t xml:space="preserve">JORGE ENRIQUE  </t>
  </si>
  <si>
    <t>Realizar  1 taller de gimnasia varones, correspondiente al Programa Integral del Adulto Mayor CIAM  Juana de Arco y 3 talleres de gimnasia entretenida, correspondiente al Programa Integral del Adulto Mayor CIAM  Diego de Almagro</t>
  </si>
  <si>
    <t>SALGADO</t>
  </si>
  <si>
    <t>MORA</t>
  </si>
  <si>
    <t xml:space="preserve">JOHANNA ALEJANDRA  </t>
  </si>
  <si>
    <t>Realizar 7 talleres de pilates, correspondiente al Programa Integral del Adulto Mayor CIAM  Eliodoro Yáñez y 2 talleres de pilates, correspondiente al Programa Integral del Adulto Mayor CIAM  Juana de Arco</t>
  </si>
  <si>
    <t>SEPULVEDA</t>
  </si>
  <si>
    <t>UGALDE</t>
  </si>
  <si>
    <t xml:space="preserve">MARIA VERONICA  </t>
  </si>
  <si>
    <t>Realizar 1 taller de historia del arte universal, correspondiente al Programa Integral del Adulto Mayor CIAM  Eliodoro Yáñez y 1 taller de apreciación del arte correspondiente al Programa Integral del Adulto Mayor CIAM  Juana de Arco</t>
  </si>
  <si>
    <t>LICENCIADA EN TEORIA E HISTORIA DEL ARTE</t>
  </si>
  <si>
    <t>SOURA</t>
  </si>
  <si>
    <t>BUSTOS</t>
  </si>
  <si>
    <t xml:space="preserve">MARTA DEL CARMEN </t>
  </si>
  <si>
    <t>Realizar 5 talleres de yoga, correspondiente al Programa Integral Adulto Mayor CIAM Eliodoro Yánez, 2 talleres de yoga, correspondiente al Programa Integral Adulto Mayor CIAM Santa Isabel, 4 talleres de yoga, correspondiente al Programa Integral Adulto Mayor CIAM Juana de Arco y 2 talleres de yoga, correspondiente al Programa Integral Adulto Diego de Almagro</t>
  </si>
  <si>
    <t>STEPHENS</t>
  </si>
  <si>
    <t>BROWN</t>
  </si>
  <si>
    <t xml:space="preserve">JOCELYN   </t>
  </si>
  <si>
    <t>Realizar 3 talleres de entrenamiento físico y relajación corporal, correspondiente al Programa Integral del Adulto Mayor CIAM Santa Isabel y 1 taller de entrenamiento físico y relajación corporal, correspondiente al Programa Integral del Adulto Mayor CIAM Juana de Arco</t>
  </si>
  <si>
    <t>ACTRIZ</t>
  </si>
  <si>
    <t>UGARTE</t>
  </si>
  <si>
    <t>NAUDY</t>
  </si>
  <si>
    <t xml:space="preserve">IVONNE ADRIANA  </t>
  </si>
  <si>
    <t>Realizar 1 taller de baile de todos los tiempos, correspondiente al Programa Integral del Adulto Mayor CIAM Santa Isabel y 2 talleres de baile, correspondiente al Programa Integral del Adulto Mayor CIAM Juana de Arco</t>
  </si>
  <si>
    <t>PSICOPEDAGOGA</t>
  </si>
  <si>
    <t>VODANOVIC</t>
  </si>
  <si>
    <t>PAOLINELLI</t>
  </si>
  <si>
    <t xml:space="preserve">MARIA ISABEL  </t>
  </si>
  <si>
    <t>Realizar 1 taller de bridge intermedio, correspondiente al Programa Integral Adulto Mayor CIAM Eliodoro Yáñez y 1 taller de bridge intermedio, correspondiente al Programa Integral del Adulto Mayor CIAM  Diego de Almagro</t>
  </si>
  <si>
    <t>MONITORA DE BRIDGE</t>
  </si>
  <si>
    <t>DE LA PEÑA</t>
  </si>
  <si>
    <t>CEVAS</t>
  </si>
  <si>
    <t>SUMARA PATRICIA</t>
  </si>
  <si>
    <t>Realizar 1 taller de inglés, correspondiente al Programa Integral del Adulto Mayor CIAM  Diego de Almagro</t>
  </si>
  <si>
    <t>PROFESORA DE INGLES</t>
  </si>
  <si>
    <t>D.EX.CGR Nº 7495 de 16-08-2017</t>
  </si>
  <si>
    <t xml:space="preserve">PALMA </t>
  </si>
  <si>
    <t>BRUNA</t>
  </si>
  <si>
    <t>CARLOS ALBERTO</t>
  </si>
  <si>
    <t>Realizar 1 taller de baile folclórico, correspondiente al Programa Integral del Adulto Mayor CIAM  Diego de Almagro</t>
  </si>
  <si>
    <t>PAULA</t>
  </si>
  <si>
    <t>Realizar 1 taller de crecimiento personal, correspondiente al Programa Integral del Adulto Mayor CIAM  Diego de Almagro</t>
  </si>
  <si>
    <t>ORTEGA</t>
  </si>
  <si>
    <t>MARIA DE LA LUZ</t>
  </si>
  <si>
    <t>Realizar 1 taller de literatura, correspondiente al Programa Integral del Adulto Mayor CIAM  Diego de Almagro</t>
  </si>
  <si>
    <t>ESCRITORA</t>
  </si>
  <si>
    <t>FIGUEROA</t>
  </si>
  <si>
    <t>PABLO ERWIN</t>
  </si>
  <si>
    <t>Realizar 1 taller de computación básica para residentes de la comuna, correspondiente al Programa  Talleres de Capacitación General</t>
  </si>
  <si>
    <t>CAPACITADOR DE CURSOS DE COMPUTACION</t>
  </si>
  <si>
    <t>D.EX.CGR Nº 7496 de 16-08-2017</t>
  </si>
  <si>
    <t>JELDES</t>
  </si>
  <si>
    <t>MIRIAM ISABEL</t>
  </si>
  <si>
    <t>Realizar 1 taller de técnicas combinadas para residentes de la comuna, correspondiente al Programa  Talleres de Capacitación General</t>
  </si>
  <si>
    <t>PROFESORA DE ARTESANIA</t>
  </si>
  <si>
    <t>BOLSI</t>
  </si>
  <si>
    <t>FARRI</t>
  </si>
  <si>
    <t>DUILIO</t>
  </si>
  <si>
    <t>Realizar 2 talleres de italiano, correspondiente al Programa Integral del Adulto Mayor CIAM Juana de Arco</t>
  </si>
  <si>
    <t>PROFESOR DE ITALIANO</t>
  </si>
  <si>
    <t>D.EX.CGR Nº 7653 de 17-08-2017</t>
  </si>
  <si>
    <t>LLANOS</t>
  </si>
  <si>
    <t>EUGENIA CRISTINA</t>
  </si>
  <si>
    <t>Realizar 3 talleres inglés, correspondiente al Programa Integral del Adulto Mayor CIAM Juana de Arco</t>
  </si>
  <si>
    <t>PROFESOR DE INGLES</t>
  </si>
  <si>
    <t>MORAGA</t>
  </si>
  <si>
    <t>RAFAEL ANTONIO</t>
  </si>
  <si>
    <t>Realizar 1 taller coreografía otoñal, correspondiente al Programa Integral Adulto Mayor CIAM Juana de Arco</t>
  </si>
  <si>
    <t>PROFESOR DE ARTES MUSICALES</t>
  </si>
  <si>
    <t>TATIANA SOFIA</t>
  </si>
  <si>
    <t>Realizar 4 talleres de computación, correspondiente al Programa Integral del Adulto Mayor CIAM Juana de Arco</t>
  </si>
  <si>
    <t>PROGRAMADORA DE COMPUTADORES</t>
  </si>
  <si>
    <t>SALVATERRA</t>
  </si>
  <si>
    <t>CONTLI</t>
  </si>
  <si>
    <t>RINA MAFALDA</t>
  </si>
  <si>
    <t>Realizar 1 taller de religiones comparadas, correspondiente al Programa Integral del Adulto Mayor CIAM Juana de Arco</t>
  </si>
  <si>
    <t>CADIZ</t>
  </si>
  <si>
    <t>BARRIENTOS</t>
  </si>
  <si>
    <t>JOSEFINA DEL CARMEN</t>
  </si>
  <si>
    <t>Realizar 1 taller de actualidad internacional, correspondiente al Programa Integral del Adulto Mayor CIAM Juana de Arco</t>
  </si>
  <si>
    <t>CIENTISTA POLITICO</t>
  </si>
  <si>
    <t>RICARDO ADOLFO</t>
  </si>
  <si>
    <t>Realizar 1 taller de cocina tradicional y 1 taller de cocina navideña y coctelería para residentes de la comuna, correspondiente al Programa  Talleres de Capacitación General</t>
  </si>
  <si>
    <t>TECNICO EN HOTELERIA Y TURISMO CON MENCION EN COCINA</t>
  </si>
  <si>
    <t>D.EX.CGR Nº 7684 de 17-08-2017</t>
  </si>
  <si>
    <t>MARIELA DEL CARMEN</t>
  </si>
  <si>
    <t>D.EX.CGR Nº 7688 de 17-08-2017</t>
  </si>
  <si>
    <t>CAFFARENA</t>
  </si>
  <si>
    <t>BARCENILLA</t>
  </si>
  <si>
    <t>PAULA DANIELA</t>
  </si>
  <si>
    <t>Realizar 1 taller de actualidad internacional, correspondiente al Programa Integral del Adulto Mayor CIAM  Diego de Almagro</t>
  </si>
  <si>
    <t>PROFESOR DE HISTORIA, GEOGRAFIA Y CIENCIAS SOCIALES</t>
  </si>
  <si>
    <t>D.EX.CGR Nº 7693 de 17-08-2017</t>
  </si>
  <si>
    <t>PEZOA</t>
  </si>
  <si>
    <t>IGNACIO ANTONIO</t>
  </si>
  <si>
    <t>Realizar trabajo en terreno para ejecutar acompañamiento psicosocial a 45 adultos mayores de la comuna según las directrices establecidas en el convenio suscrito entre la Municipalidad de Providencia y la Secretaría Ministerial de Desarrollo Social para la ejecución del proyecto “Programa de apoyo integral del adulto mayor” (EX N°308 de 2017), ejecutándose a contar del 1 de Agosto el acompañamiento sociolaboral a los adultos mayores, según las directrices establecidas en este convenio, correspondiente al Convenio programa apoyo Integral del Adulto Mayor</t>
  </si>
  <si>
    <t>D.EX.CGR Nº 7697 de 17-08-2017</t>
  </si>
  <si>
    <t>FUENZALIDA</t>
  </si>
  <si>
    <t>BARBERAN</t>
  </si>
  <si>
    <t>VERONICA YANET</t>
  </si>
  <si>
    <t>Realizar 1 taller de terapias alternativas de sanación, correspondiente al Programa Integral del Adulto Mayor CIAM Juana de Arco</t>
  </si>
  <si>
    <t>PROFESORA DE BIODANZA</t>
  </si>
  <si>
    <t>D.EX.CGR Nº 7698 de 17-08-2017</t>
  </si>
  <si>
    <t>BRUNETTI</t>
  </si>
  <si>
    <t>SAAVEDRA</t>
  </si>
  <si>
    <t>GIANFRANCO ANTONIO</t>
  </si>
  <si>
    <t>D.EX.CGR Nº 7699 de 17-08-2017</t>
  </si>
  <si>
    <t>LOPEZ</t>
  </si>
  <si>
    <t>MONTAGNA</t>
  </si>
  <si>
    <t>MARIA DELIA</t>
  </si>
  <si>
    <t>Realizar 1 taller creación de productos naturales y 1 taller sanando con reiki y autoayuda para residentes de la comuna, correspondiente al Programa  Talleres de Capacitación General</t>
  </si>
  <si>
    <t>PROFESORA DE REIKI</t>
  </si>
  <si>
    <t>D.EX.CGR Nº 7816 de 21-08-2017</t>
  </si>
  <si>
    <t>SIERRA</t>
  </si>
  <si>
    <t>ANGULO</t>
  </si>
  <si>
    <t>LUCIA CAROLINA</t>
  </si>
  <si>
    <t>Realizar 3 talleres de manualidades, correspondiente al Programa Integral Adulto Mayor CIAM Eliodoro Yánez</t>
  </si>
  <si>
    <t>PUBLICISTA</t>
  </si>
  <si>
    <t>D.EX.CGR Nº 7976 de 25-08-2017</t>
  </si>
  <si>
    <t>LAVANDERO</t>
  </si>
  <si>
    <t>CAMILA DEL PILAR</t>
  </si>
  <si>
    <t>CIENTISTA FAMILIAR</t>
  </si>
  <si>
    <t>D.EX.CGR Nº 7977 de 25-08-2017</t>
  </si>
  <si>
    <t>BACIGALUPPI</t>
  </si>
  <si>
    <t>CONSTANZA TERESA</t>
  </si>
  <si>
    <t>Realizar 4 talleres de inglés, correspondiente al Programa Integral Adulto Mayor CIAM Eliodoro Yánez y 1 taller de inglés intermedio, correspondiente al Programa Integral Adulto Mayor CIAM Santa Isabel</t>
  </si>
  <si>
    <t>LICENCIADO EN EDUCACION</t>
  </si>
  <si>
    <t>D.EX.CGR Nº 7978 de 25-08-2017</t>
  </si>
  <si>
    <t>ESPINOSA</t>
  </si>
  <si>
    <t>ROMINA ESTELLA</t>
  </si>
  <si>
    <t>LICENCIADA EN DISEÑO</t>
  </si>
  <si>
    <t>D.EX.CGR Nº 7979 de 25-08-2017</t>
  </si>
  <si>
    <t>MARIA MAGDALENA</t>
  </si>
  <si>
    <t>Realizar taller de yoga iyengar diurno en el Cides Los Misioneros, correspondiente al Programa Talleres Multifuncionales</t>
  </si>
  <si>
    <t>PROFESORA DE YOGA IYENGAR</t>
  </si>
  <si>
    <t>D.EX.CGR Nº 7980 de 25-08-2017</t>
  </si>
  <si>
    <t>MORI</t>
  </si>
  <si>
    <t xml:space="preserve">JORGE </t>
  </si>
  <si>
    <t>Realizar taller de hatha yoga vespertino en el Cides Los Misioneros, correspondiente al Programa Talleres Multifuncionales</t>
  </si>
  <si>
    <t>PROFESOR DE YOGA</t>
  </si>
  <si>
    <t xml:space="preserve">MARLIT </t>
  </si>
  <si>
    <t>Realizar taller de tejido a palillo y crochet, bordado español y en esterilla en el Cides Los Misioneros, correspondiente al Programa Talleres Multifuncionales</t>
  </si>
  <si>
    <t>PERIODISTA - PROFESOR DE DIBUJO Y PINTURA</t>
  </si>
  <si>
    <t>DE LA QUINTANA</t>
  </si>
  <si>
    <t>ZEGERS</t>
  </si>
  <si>
    <t xml:space="preserve">LUCIO </t>
  </si>
  <si>
    <t>Realizar taller de gimnasia entretenida, pilates con balón y baile entretenido en el Cides Los Misioneros, correspondiente al Programa Talleres Multifuncionales</t>
  </si>
  <si>
    <t>LANDERRETCHE</t>
  </si>
  <si>
    <t>SILVA</t>
  </si>
  <si>
    <t>JAVIERA ANDREA</t>
  </si>
  <si>
    <t>Realizar taller de pintura al óleo vespertino en el Cides Los Misioneros, correspondiente al Programa Talleres Multifuncionales</t>
  </si>
  <si>
    <t>LICENCIADA EN ARTE MENCION PINTURA</t>
  </si>
  <si>
    <t>Realizar taller de computación, internet y telefonía celular, tablet, office 2016 y la nube en el Cides Los Misioneros, correspondiente al Programa Talleres Multifuncionales</t>
  </si>
  <si>
    <t>STEFFENS</t>
  </si>
  <si>
    <t>GALMEZ</t>
  </si>
  <si>
    <t xml:space="preserve">CLAUDIA </t>
  </si>
  <si>
    <t>Realizar taller de inglés intermedio y avanzado en el Cides Los Misioneros, correspondiente al Programa Talleres Multifuncionales</t>
  </si>
  <si>
    <t>PEDAGOGA EN IDIOMA INGLES</t>
  </si>
  <si>
    <t xml:space="preserve">CAROLA </t>
  </si>
  <si>
    <t>Realizar taller de yoga integral – meditación diurno en Centro Integral de Desarrollo Social de Los Misioneros, correspondiente al Programa Talleres Multifuncionales</t>
  </si>
  <si>
    <t>EDUARDO CLAUDIO</t>
  </si>
  <si>
    <t>D.EX.CGR Nº 7982 de 25-08-2017</t>
  </si>
  <si>
    <t>LECAROS</t>
  </si>
  <si>
    <t>DANIEL ESTEBAN</t>
  </si>
  <si>
    <t>Realizar ciclo de cueca, correspondiente al Programa Integral del Adulto Mayor</t>
  </si>
  <si>
    <t>MONITOR DE CUECA</t>
  </si>
  <si>
    <t>D.EX.CGR Nº 7984 de 25-08-2017</t>
  </si>
  <si>
    <t>D.EX.CGR Nº 7987 de 25-08-2017</t>
  </si>
  <si>
    <t>OLGUIN</t>
  </si>
  <si>
    <t>MULLER</t>
  </si>
  <si>
    <t xml:space="preserve">ELIZABETH </t>
  </si>
  <si>
    <t>Realizar taller de grafología, correspondiente al Programa Atención Vecinal – Participación Ciudadana</t>
  </si>
  <si>
    <t>GRAFOANALISTA CIENTIFICA</t>
  </si>
  <si>
    <t>D.EX.CGR Nº 7990 de 25-08-2017</t>
  </si>
  <si>
    <t>JESSICA ALEJANDRA</t>
  </si>
  <si>
    <t>Realizar taller de telar, correspondiente al Programa Atención Vecinal – Participación Ciudadana</t>
  </si>
  <si>
    <t>ESTUDIOS DE PEDAGOGIA EN EDUCACION BASICA</t>
  </si>
  <si>
    <t>ZLATAR</t>
  </si>
  <si>
    <t>ZAMORA</t>
  </si>
  <si>
    <t>MARIA ELIANA</t>
  </si>
  <si>
    <t>Realizar taller de programación neurolingüística, taller de autoaching con eneagrama nivel II y taller de constelaciones familiares, correspondiente al Programa Atención Vecinal – Participación Ciudadana</t>
  </si>
  <si>
    <t>PROFESORA DE CIENCIAS NATURALES Y BIOLOGIA</t>
  </si>
  <si>
    <t>ARANGUEZ</t>
  </si>
  <si>
    <t>BENAVIDES</t>
  </si>
  <si>
    <t>CLAUDIA PILAR</t>
  </si>
  <si>
    <t>Realizar taller de yoga kundalini, correspondiente al Programa Atención Vecinal – Participación Ciudadana</t>
  </si>
  <si>
    <t>PROFESORA DE YOGA KUNDALINI</t>
  </si>
  <si>
    <t>VIDELA</t>
  </si>
  <si>
    <t>JULIA JANETTE</t>
  </si>
  <si>
    <t>Realizar taller de terapia floral y autocuidado, correspondiente al Programa Atención Vecinal – Participación Ciudadana</t>
  </si>
  <si>
    <t>TERAPEUTA FLORAL</t>
  </si>
  <si>
    <t xml:space="preserve">VERONICA </t>
  </si>
  <si>
    <t>Realizar taller de bisutería, correspondiente al Programa Atención Vecinal – Participación Ciudadana</t>
  </si>
  <si>
    <t>DIAZ</t>
  </si>
  <si>
    <t>ACCHIARDI</t>
  </si>
  <si>
    <t xml:space="preserve">XIMENA </t>
  </si>
  <si>
    <t>Realizar taller de baile entretenido y taller de aerolocalizado, correspondiente al Programa Atención Vecinal – Participación Ciudadana</t>
  </si>
  <si>
    <t>INSTRUCTORA DE RITMOS, BAILE ENTRETENIDO</t>
  </si>
  <si>
    <t>GIERKE</t>
  </si>
  <si>
    <t>PEÑA</t>
  </si>
  <si>
    <t>CHRISTINE MARLENS</t>
  </si>
  <si>
    <t>Realizar 2 talleres de inglés básico, taller intermedio y taller avanzado, correspondiente al Programa Atención Vecinal – Participación Ciudadana</t>
  </si>
  <si>
    <t>ESTUDIANTE PREGRADO DE PSICOLOGIA</t>
  </si>
  <si>
    <t>LORENA DEL ROSARIO</t>
  </si>
  <si>
    <t>Realizar taller de tejido a palillo y horquilla y de tejido a crochet, correspondiente al Programa Atención Vecinal – Participación Ciudadana</t>
  </si>
  <si>
    <t>EGRESADA DE PROGRAMADORA DE APLICACIONES</t>
  </si>
  <si>
    <t>VILLALOBOS</t>
  </si>
  <si>
    <t>ANGELA MARIA</t>
  </si>
  <si>
    <t>Realizar taller de yoga integral, correspondiente al Programa Atención Vecinal – Participación Ciudadana</t>
  </si>
  <si>
    <t>INSTRUCTORA DE YOGA INTEGRAL</t>
  </si>
  <si>
    <t>GUERRA</t>
  </si>
  <si>
    <t>SAN MARTIN</t>
  </si>
  <si>
    <t>KARINA DE LAS MERCEDES</t>
  </si>
  <si>
    <t>Realizar taller de zumba, correspondiente al Programa Atención Vecinal – Participación Ciudadana</t>
  </si>
  <si>
    <t>INSTRUCTORA DE ZUMBA</t>
  </si>
  <si>
    <t>KUSULAS</t>
  </si>
  <si>
    <t>Realizar taller de “Creación literaria, apreciación y mediación lectora para adultos”, correspondiente al Programa Actividades Café Literario Parque Bustamante</t>
  </si>
  <si>
    <t>LICENCIADA EN EDUCACION</t>
  </si>
  <si>
    <t>D.EX.CGR Nº 8005 de 28-08-2017</t>
  </si>
  <si>
    <t>ARAYA</t>
  </si>
  <si>
    <t>MARIA ELENA</t>
  </si>
  <si>
    <t>D.EX.CGR Nº 8007 de 28-08-2017</t>
  </si>
  <si>
    <t>YAÑEZ</t>
  </si>
  <si>
    <t>CLAUDIA FERNANDA</t>
  </si>
  <si>
    <t>Prestar apoyo a los usuarios en horario de extensión de la Biblioteca al aire libro plaza Las Esculturas, en la obtención y uso de información bibliográfica, tanto en material escrito como en internet y orientar sobre el resto de los servicios y actividades del Sistema de Bibliotecas, correspondiente al Programa Apoyo Participativo Labores Biblioteca</t>
  </si>
  <si>
    <t>ESTUDIANTE DE BIBLIOTECOLOGIA Y DOCUMENTACION</t>
  </si>
  <si>
    <t>D.EX.CGR Nº 8008 de 28-08-2017</t>
  </si>
  <si>
    <t>CYNTHIA ALEJANDRA</t>
  </si>
  <si>
    <t>D.EX.CGR Nº 8009 de 28-08-2017</t>
  </si>
  <si>
    <t>AGUILERA</t>
  </si>
  <si>
    <t>OLGA ALICIA</t>
  </si>
  <si>
    <t>Realizar taller de estimulación de la memoria en el Cides Los Misioneros, correspondiente al Programa Talleres Multifuncionales</t>
  </si>
  <si>
    <t>D.EX.CGR Nº 8010 de 28-08-2017</t>
  </si>
  <si>
    <t>BOUDON</t>
  </si>
  <si>
    <t>QUIJADA</t>
  </si>
  <si>
    <t>JACQUELINE ESTER</t>
  </si>
  <si>
    <t>Realizar 1  taller de teatro, correspondiente al Programa Integral del Adulto Mayor CIAM  Eliodoro Yáñez y 2 talleres de teatro, correspondiente al Programa Integral del Adulto Mayor CIAM Juana de Arco</t>
  </si>
  <si>
    <t>D.EX.CGR Nº 8011 de 28-08-2017</t>
  </si>
  <si>
    <t>D.EX.CGR Nº 8031 de 28-08-2017</t>
  </si>
  <si>
    <t>DANIELA PATRICIA</t>
  </si>
  <si>
    <t>D.EX.CGR Nº 8056 de 28-08-2017</t>
  </si>
  <si>
    <t>GHARYL MATHEW</t>
  </si>
  <si>
    <t>Realizar animación y conducción de gimnasia y baile entretenido en plazas y parques, correspondiente al Programa Eventos Especiales</t>
  </si>
  <si>
    <t>INSTRUCTOR DE ZUMBA</t>
  </si>
  <si>
    <t>D.EX.CGR Nº 8061 de 28-08-2017</t>
  </si>
  <si>
    <t>ESCOBAR</t>
  </si>
  <si>
    <t>MARCO ANTONIO</t>
  </si>
  <si>
    <t>D.EX.CGR Nº 8083 de 28-08-2017</t>
  </si>
  <si>
    <t>MARIA FERNANDA</t>
  </si>
  <si>
    <t>Implementar dispositivo electrónico de identificación a los animales de compañía (perros y gatos) de la comuna, correspondiente al programa Consejo organización animalista</t>
  </si>
  <si>
    <t>MEDICO VETERINARIO</t>
  </si>
  <si>
    <t>D.EX.CGR Nº 8131 de 29-08-2017</t>
  </si>
  <si>
    <t>TROLL</t>
  </si>
  <si>
    <t>CLAUDIA FRANCISCA</t>
  </si>
  <si>
    <t>LEIGHTON</t>
  </si>
  <si>
    <t>THOMAS</t>
  </si>
  <si>
    <t>MARIA INES</t>
  </si>
  <si>
    <t>Realizar taller “Análisis de la vida y obra de nuestro premio nacional de literatura Marta Brunet”, correspondiente al Programa Actividades Café Literario Balmaceda</t>
  </si>
  <si>
    <t>D.EX.CGR Nº 8132 de 29-08-2017</t>
  </si>
  <si>
    <t>TALAMILLA</t>
  </si>
  <si>
    <t>ANDREA ANALIA</t>
  </si>
  <si>
    <t>D.EX.CGR Nº 8133 de 29-08-2017</t>
  </si>
  <si>
    <t>Prestar apoyo a los usuarios de la Biblioteca Municipal, en la obtención y uso de información bibliográfica, tanto en material escrito como en internet y orientar sobre el resto de los servicios y actividades del Sistema de Bibliotecas, correspondiente al Programa Apoyo Participativo Labores Biblioteca</t>
  </si>
  <si>
    <t>ESTUDIOS INTERRUMPIDOS DE BIBLIOTECOLOGIA</t>
  </si>
  <si>
    <t>D.EX.CGR Nº 8134 de 29-08-2017</t>
  </si>
  <si>
    <t>KAEMPFER</t>
  </si>
  <si>
    <t>MATIAS ABRAHAM</t>
  </si>
  <si>
    <t>Realizar taller de valles a vinos, correspondiente al Programa Atención Vecinal – Participación Ciudadana</t>
  </si>
  <si>
    <t>SOMMELIER</t>
  </si>
  <si>
    <t>D.EX.CGR Nº 8135 de 29-08-2017</t>
  </si>
  <si>
    <t>HONORARIOS PROGRAMAS SOCIALES AGOSTO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</si>
</sst>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[$$-340A]\ #,##0"/>
    <numFmt numFmtId="177" formatCode="&quot;$&quot;\ #,##0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&quot;$&quot;\ #,##0.00"/>
    <numFmt numFmtId="185" formatCode="&quot;$&quot;\ #,##0.0"/>
    <numFmt numFmtId="186" formatCode="[$-F800]dddd\,\ mmmm\ dd\,\ yyyy"/>
    <numFmt numFmtId="187" formatCode="dd\-mm\-yyyy;@"/>
    <numFmt numFmtId="188" formatCode="_-[$$-340A]\ * #,##0.00_-;\-[$$-340A]\ * #,##0.00_-;_-[$$-340A]\ * &quot;-&quot;??_-;_-@_-"/>
    <numFmt numFmtId="189" formatCode="_-[$$-340A]\ * #,##0.0_-;\-[$$-340A]\ * #,##0.0_-;_-[$$-340A]\ * &quot;-&quot;??_-;_-@_-"/>
    <numFmt numFmtId="190" formatCode="_-[$$-340A]\ * #,##0_-;\-[$$-340A]\ * #,##0_-;_-[$$-340A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9" fillId="0" borderId="0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horizontal="left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9" fillId="0" borderId="0" xfId="51" applyFont="1" applyFill="1" applyBorder="1" applyAlignment="1">
      <alignment horizontal="center" vertical="center"/>
      <protection/>
    </xf>
    <xf numFmtId="187" fontId="3" fillId="0" borderId="10" xfId="51" applyNumberFormat="1" applyFont="1" applyFill="1" applyBorder="1" applyAlignment="1">
      <alignment horizontal="center" vertical="center" wrapText="1"/>
      <protection/>
    </xf>
    <xf numFmtId="190" fontId="3" fillId="0" borderId="10" xfId="51" applyNumberFormat="1" applyFont="1" applyFill="1" applyBorder="1" applyAlignment="1">
      <alignment horizontal="center" vertical="center" wrapText="1"/>
      <protection/>
    </xf>
    <xf numFmtId="187" fontId="39" fillId="0" borderId="0" xfId="51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9" fillId="0" borderId="0" xfId="5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51" applyFont="1" applyBorder="1" applyAlignment="1">
      <alignment horizontal="justify" vertical="center" wrapText="1"/>
      <protection/>
    </xf>
    <xf numFmtId="0" fontId="2" fillId="0" borderId="11" xfId="51" applyFont="1" applyBorder="1" applyAlignment="1">
      <alignment horizontal="center" vertical="center" wrapText="1"/>
      <protection/>
    </xf>
    <xf numFmtId="187" fontId="2" fillId="0" borderId="11" xfId="51" applyNumberFormat="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justify" vertical="center" wrapText="1"/>
      <protection/>
    </xf>
    <xf numFmtId="0" fontId="40" fillId="0" borderId="13" xfId="0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190" fontId="2" fillId="0" borderId="0" xfId="0" applyNumberFormat="1" applyFont="1" applyAlignment="1">
      <alignment horizontal="center" vertical="center" wrapText="1"/>
    </xf>
    <xf numFmtId="187" fontId="2" fillId="0" borderId="0" xfId="0" applyNumberFormat="1" applyFont="1" applyAlignment="1">
      <alignment horizontal="center"/>
    </xf>
    <xf numFmtId="190" fontId="39" fillId="0" borderId="0" xfId="5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0" xfId="5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" fontId="3" fillId="0" borderId="16" xfId="51" applyNumberFormat="1" applyFont="1" applyFill="1" applyBorder="1" applyAlignment="1">
      <alignment horizontal="center" vertical="center" wrapText="1"/>
      <protection/>
    </xf>
    <xf numFmtId="1" fontId="3" fillId="0" borderId="17" xfId="51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 wrapText="1"/>
      <protection/>
    </xf>
    <xf numFmtId="177" fontId="0" fillId="0" borderId="11" xfId="0" applyNumberFormat="1" applyBorder="1" applyAlignment="1">
      <alignment vertical="center"/>
    </xf>
    <xf numFmtId="18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51" applyFont="1" applyFill="1" applyBorder="1" applyAlignment="1">
      <alignment horizontal="center" vertical="center" wrapText="1"/>
      <protection/>
    </xf>
    <xf numFmtId="177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51" applyNumberFormat="1" applyFont="1" applyFill="1" applyBorder="1" applyAlignment="1">
      <alignment horizontal="center" vertical="center" wrapText="1"/>
      <protection/>
    </xf>
    <xf numFmtId="177" fontId="2" fillId="0" borderId="11" xfId="51" applyNumberFormat="1" applyFont="1" applyBorder="1" applyAlignment="1">
      <alignment vertical="center" wrapText="1"/>
      <protection/>
    </xf>
    <xf numFmtId="0" fontId="2" fillId="0" borderId="18" xfId="51" applyFont="1" applyBorder="1" applyAlignment="1">
      <alignment horizontal="justify" vertical="center" wrapText="1"/>
      <protection/>
    </xf>
    <xf numFmtId="0" fontId="2" fillId="0" borderId="18" xfId="51" applyFont="1" applyFill="1" applyBorder="1" applyAlignment="1">
      <alignment horizontal="center" vertical="center" wrapText="1"/>
      <protection/>
    </xf>
    <xf numFmtId="0" fontId="2" fillId="0" borderId="15" xfId="51" applyFont="1" applyBorder="1" applyAlignment="1">
      <alignment horizontal="center" vertical="center" wrapText="1"/>
      <protection/>
    </xf>
    <xf numFmtId="177" fontId="2" fillId="0" borderId="18" xfId="51" applyNumberFormat="1" applyFont="1" applyBorder="1" applyAlignment="1">
      <alignment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77" fontId="2" fillId="0" borderId="12" xfId="51" applyNumberFormat="1" applyFont="1" applyBorder="1" applyAlignment="1">
      <alignment vertical="center"/>
      <protection/>
    </xf>
    <xf numFmtId="177" fontId="2" fillId="33" borderId="12" xfId="51" applyNumberFormat="1" applyFont="1" applyFill="1" applyBorder="1" applyAlignment="1">
      <alignment horizontal="center" vertical="center" wrapText="1"/>
      <protection/>
    </xf>
    <xf numFmtId="177" fontId="2" fillId="0" borderId="12" xfId="51" applyNumberFormat="1" applyFont="1" applyBorder="1" applyAlignment="1">
      <alignment horizontal="right" vertical="center"/>
      <protection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7" fontId="2" fillId="0" borderId="18" xfId="48" applyNumberFormat="1" applyFont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" fillId="0" borderId="14" xfId="51" applyFont="1" applyFill="1" applyBorder="1" applyAlignment="1">
      <alignment horizontal="center" vertical="center" wrapText="1"/>
      <protection/>
    </xf>
    <xf numFmtId="177" fontId="0" fillId="0" borderId="14" xfId="0" applyNumberFormat="1" applyBorder="1" applyAlignment="1">
      <alignment vertical="center"/>
    </xf>
    <xf numFmtId="187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vertical="center"/>
    </xf>
    <xf numFmtId="187" fontId="0" fillId="0" borderId="0" xfId="0" applyNumberForma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190500</xdr:rowOff>
    </xdr:from>
    <xdr:to>
      <xdr:col>2</xdr:col>
      <xdr:colOff>1647825</xdr:colOff>
      <xdr:row>2</xdr:row>
      <xdr:rowOff>152400</xdr:rowOff>
    </xdr:to>
    <xdr:pic>
      <xdr:nvPicPr>
        <xdr:cNvPr id="1" name="Picture 15" descr="LOGO HORIZONTAL AZ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161925</xdr:rowOff>
    </xdr:from>
    <xdr:to>
      <xdr:col>2</xdr:col>
      <xdr:colOff>1647825</xdr:colOff>
      <xdr:row>2</xdr:row>
      <xdr:rowOff>152400</xdr:rowOff>
    </xdr:to>
    <xdr:pic>
      <xdr:nvPicPr>
        <xdr:cNvPr id="2" name="Picture 15" descr="LOGO HORIZONTAL AZ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161925</xdr:rowOff>
    </xdr:from>
    <xdr:to>
      <xdr:col>2</xdr:col>
      <xdr:colOff>1647825</xdr:colOff>
      <xdr:row>2</xdr:row>
      <xdr:rowOff>152400</xdr:rowOff>
    </xdr:to>
    <xdr:pic>
      <xdr:nvPicPr>
        <xdr:cNvPr id="3" name="Picture 15" descr="LOGO HORIZONTAL AZ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161925</xdr:rowOff>
    </xdr:from>
    <xdr:to>
      <xdr:col>2</xdr:col>
      <xdr:colOff>1647825</xdr:colOff>
      <xdr:row>2</xdr:row>
      <xdr:rowOff>152400</xdr:rowOff>
    </xdr:to>
    <xdr:pic>
      <xdr:nvPicPr>
        <xdr:cNvPr id="4" name="Picture 15" descr="LOGO HORIZONTAL AZ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161925</xdr:rowOff>
    </xdr:from>
    <xdr:to>
      <xdr:col>2</xdr:col>
      <xdr:colOff>1647825</xdr:colOff>
      <xdr:row>2</xdr:row>
      <xdr:rowOff>152400</xdr:rowOff>
    </xdr:to>
    <xdr:pic>
      <xdr:nvPicPr>
        <xdr:cNvPr id="5" name="Picture 15" descr="LOGO HORIZONTAL AZ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161925</xdr:rowOff>
    </xdr:from>
    <xdr:to>
      <xdr:col>2</xdr:col>
      <xdr:colOff>1647825</xdr:colOff>
      <xdr:row>2</xdr:row>
      <xdr:rowOff>152400</xdr:rowOff>
    </xdr:to>
    <xdr:pic>
      <xdr:nvPicPr>
        <xdr:cNvPr id="6" name="Picture 15" descr="LOGO HORIZONTAL AZ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161925</xdr:rowOff>
    </xdr:from>
    <xdr:to>
      <xdr:col>2</xdr:col>
      <xdr:colOff>1647825</xdr:colOff>
      <xdr:row>2</xdr:row>
      <xdr:rowOff>152400</xdr:rowOff>
    </xdr:to>
    <xdr:pic>
      <xdr:nvPicPr>
        <xdr:cNvPr id="7" name="Picture 15" descr="LOGO HORIZONTAL AZ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161925</xdr:rowOff>
    </xdr:from>
    <xdr:to>
      <xdr:col>2</xdr:col>
      <xdr:colOff>1647825</xdr:colOff>
      <xdr:row>2</xdr:row>
      <xdr:rowOff>152400</xdr:rowOff>
    </xdr:to>
    <xdr:pic>
      <xdr:nvPicPr>
        <xdr:cNvPr id="8" name="Picture 15" descr="LOGO HORIZONTAL AZ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619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28575</xdr:colOff>
      <xdr:row>5</xdr:row>
      <xdr:rowOff>66675</xdr:rowOff>
    </xdr:to>
    <xdr:pic>
      <xdr:nvPicPr>
        <xdr:cNvPr id="9" name="Escudo Municipalidad de Providencia-01.png"/>
        <xdr:cNvPicPr preferRelativeResize="1">
          <a:picLocks noChangeAspect="1"/>
        </xdr:cNvPicPr>
      </xdr:nvPicPr>
      <xdr:blipFill>
        <a:blip r:embed="rId2"/>
        <a:srcRect t="45448"/>
        <a:stretch>
          <a:fillRect/>
        </a:stretch>
      </xdr:blipFill>
      <xdr:spPr>
        <a:xfrm>
          <a:off x="1247775" y="161925"/>
          <a:ext cx="1685925" cy="714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12"/>
  <sheetViews>
    <sheetView tabSelected="1" view="pageBreakPreview" zoomScale="60" zoomScaleNormal="70" zoomScalePageLayoutView="0" workbookViewId="0" topLeftCell="A1">
      <selection activeCell="C19" sqref="C19"/>
    </sheetView>
  </sheetViews>
  <sheetFormatPr defaultColWidth="11.421875" defaultRowHeight="15"/>
  <cols>
    <col min="1" max="1" width="11.421875" style="23" customWidth="1"/>
    <col min="2" max="2" width="7.28125" style="24" bestFit="1" customWidth="1"/>
    <col min="3" max="3" width="24.8515625" style="23" bestFit="1" customWidth="1"/>
    <col min="4" max="4" width="25.28125" style="23" bestFit="1" customWidth="1"/>
    <col min="5" max="5" width="31.421875" style="23" bestFit="1" customWidth="1"/>
    <col min="6" max="6" width="25.00390625" style="24" bestFit="1" customWidth="1"/>
    <col min="7" max="7" width="60.7109375" style="25" customWidth="1"/>
    <col min="8" max="8" width="22.00390625" style="26" customWidth="1"/>
    <col min="9" max="9" width="11.57421875" style="23" customWidth="1"/>
    <col min="10" max="10" width="15.00390625" style="23" customWidth="1"/>
    <col min="11" max="11" width="15.7109375" style="27" customWidth="1"/>
    <col min="12" max="12" width="12.28125" style="24" customWidth="1"/>
    <col min="13" max="14" width="12.7109375" style="28" customWidth="1"/>
    <col min="15" max="15" width="20.8515625" style="23" customWidth="1"/>
    <col min="16" max="16384" width="11.421875" style="23" customWidth="1"/>
  </cols>
  <sheetData>
    <row r="2" ht="12.75"/>
    <row r="3" ht="12.75">
      <c r="B3" s="22"/>
    </row>
    <row r="4" ht="12.75">
      <c r="B4" s="22"/>
    </row>
    <row r="5" spans="2:15" ht="12.75">
      <c r="B5" s="22"/>
      <c r="C5" s="38" t="s">
        <v>482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3:15" ht="13.5" thickBot="1">
      <c r="C6" s="1"/>
      <c r="D6" s="1"/>
      <c r="E6" s="1"/>
      <c r="F6" s="6"/>
      <c r="G6" s="1"/>
      <c r="H6" s="13"/>
      <c r="I6" s="1"/>
      <c r="J6" s="1"/>
      <c r="K6" s="29"/>
      <c r="L6" s="6"/>
      <c r="M6" s="9"/>
      <c r="N6" s="9"/>
      <c r="O6" s="1"/>
    </row>
    <row r="7" spans="2:17" s="25" customFormat="1" ht="39" thickBot="1">
      <c r="B7" s="30" t="s">
        <v>15</v>
      </c>
      <c r="C7" s="2" t="s">
        <v>6</v>
      </c>
      <c r="D7" s="3" t="s">
        <v>7</v>
      </c>
      <c r="E7" s="4" t="s">
        <v>8</v>
      </c>
      <c r="F7" s="5" t="s">
        <v>9</v>
      </c>
      <c r="G7" s="4" t="s">
        <v>1</v>
      </c>
      <c r="H7" s="5" t="s">
        <v>0</v>
      </c>
      <c r="I7" s="5" t="s">
        <v>10</v>
      </c>
      <c r="J7" s="5" t="s">
        <v>11</v>
      </c>
      <c r="K7" s="8" t="s">
        <v>2</v>
      </c>
      <c r="L7" s="5" t="s">
        <v>12</v>
      </c>
      <c r="M7" s="7" t="s">
        <v>3</v>
      </c>
      <c r="N7" s="7" t="s">
        <v>4</v>
      </c>
      <c r="O7" s="40" t="s">
        <v>5</v>
      </c>
      <c r="P7" s="41"/>
      <c r="Q7" s="14" t="s">
        <v>17</v>
      </c>
    </row>
    <row r="8" spans="2:17" ht="63.75">
      <c r="B8" s="19">
        <v>1</v>
      </c>
      <c r="C8" s="11" t="s">
        <v>65</v>
      </c>
      <c r="D8" s="11" t="s">
        <v>66</v>
      </c>
      <c r="E8" s="11" t="s">
        <v>67</v>
      </c>
      <c r="F8" s="43" t="s">
        <v>19</v>
      </c>
      <c r="G8" s="31" t="s">
        <v>68</v>
      </c>
      <c r="H8" s="32" t="s">
        <v>69</v>
      </c>
      <c r="I8" s="44" t="s">
        <v>13</v>
      </c>
      <c r="J8" s="44" t="s">
        <v>14</v>
      </c>
      <c r="K8" s="45">
        <v>600000</v>
      </c>
      <c r="L8" s="10" t="s">
        <v>16</v>
      </c>
      <c r="M8" s="46">
        <v>42948</v>
      </c>
      <c r="N8" s="46">
        <v>43100</v>
      </c>
      <c r="O8" s="47" t="s">
        <v>70</v>
      </c>
      <c r="P8" s="48"/>
      <c r="Q8" s="21">
        <v>0</v>
      </c>
    </row>
    <row r="9" spans="2:17" ht="114.75">
      <c r="B9" s="49">
        <v>2</v>
      </c>
      <c r="C9" s="50" t="s">
        <v>61</v>
      </c>
      <c r="D9" s="50" t="s">
        <v>71</v>
      </c>
      <c r="E9" s="50" t="s">
        <v>72</v>
      </c>
      <c r="F9" s="51" t="s">
        <v>19</v>
      </c>
      <c r="G9" s="12" t="s">
        <v>73</v>
      </c>
      <c r="H9" s="52" t="s">
        <v>18</v>
      </c>
      <c r="I9" s="53" t="s">
        <v>13</v>
      </c>
      <c r="J9" s="53" t="s">
        <v>14</v>
      </c>
      <c r="K9" s="54">
        <v>4215024</v>
      </c>
      <c r="L9" s="55" t="s">
        <v>64</v>
      </c>
      <c r="M9" s="46">
        <v>42933</v>
      </c>
      <c r="N9" s="46">
        <v>43100</v>
      </c>
      <c r="O9" s="47" t="s">
        <v>74</v>
      </c>
      <c r="P9" s="48"/>
      <c r="Q9" s="21">
        <v>0</v>
      </c>
    </row>
    <row r="10" spans="2:17" ht="76.5">
      <c r="B10" s="49">
        <v>3</v>
      </c>
      <c r="C10" s="15" t="s">
        <v>55</v>
      </c>
      <c r="D10" s="15" t="s">
        <v>59</v>
      </c>
      <c r="E10" s="15" t="s">
        <v>75</v>
      </c>
      <c r="F10" s="56" t="s">
        <v>19</v>
      </c>
      <c r="G10" s="31" t="s">
        <v>76</v>
      </c>
      <c r="H10" s="57" t="s">
        <v>77</v>
      </c>
      <c r="I10" s="44" t="s">
        <v>13</v>
      </c>
      <c r="J10" s="58" t="s">
        <v>14</v>
      </c>
      <c r="K10" s="59">
        <v>125512</v>
      </c>
      <c r="L10" s="58" t="s">
        <v>16</v>
      </c>
      <c r="M10" s="46">
        <v>42917</v>
      </c>
      <c r="N10" s="46">
        <v>43100</v>
      </c>
      <c r="O10" s="47" t="s">
        <v>70</v>
      </c>
      <c r="P10" s="48"/>
      <c r="Q10" s="21">
        <v>0</v>
      </c>
    </row>
    <row r="11" spans="2:17" ht="38.25">
      <c r="B11" s="49">
        <v>4</v>
      </c>
      <c r="C11" s="60" t="s">
        <v>78</v>
      </c>
      <c r="D11" s="60" t="s">
        <v>78</v>
      </c>
      <c r="E11" s="60" t="s">
        <v>79</v>
      </c>
      <c r="F11" s="61" t="s">
        <v>19</v>
      </c>
      <c r="G11" s="12" t="s">
        <v>80</v>
      </c>
      <c r="H11" s="62" t="s">
        <v>42</v>
      </c>
      <c r="I11" s="61" t="s">
        <v>13</v>
      </c>
      <c r="J11" s="61" t="s">
        <v>14</v>
      </c>
      <c r="K11" s="63">
        <v>600000</v>
      </c>
      <c r="L11" s="64" t="s">
        <v>16</v>
      </c>
      <c r="M11" s="46">
        <v>42948</v>
      </c>
      <c r="N11" s="46">
        <v>43008</v>
      </c>
      <c r="O11" s="47" t="s">
        <v>81</v>
      </c>
      <c r="P11" s="48"/>
      <c r="Q11" s="21">
        <v>0</v>
      </c>
    </row>
    <row r="12" spans="2:17" ht="15">
      <c r="B12" s="49">
        <v>5</v>
      </c>
      <c r="C12" s="65" t="s">
        <v>40</v>
      </c>
      <c r="D12" s="37" t="s">
        <v>82</v>
      </c>
      <c r="E12" s="37" t="s">
        <v>83</v>
      </c>
      <c r="F12" s="61" t="s">
        <v>19</v>
      </c>
      <c r="G12" s="12" t="s">
        <v>84</v>
      </c>
      <c r="H12" s="16"/>
      <c r="I12" s="44" t="s">
        <v>13</v>
      </c>
      <c r="J12" s="44" t="s">
        <v>14</v>
      </c>
      <c r="K12" s="66"/>
      <c r="L12" s="67"/>
      <c r="M12" s="46"/>
      <c r="N12" s="46">
        <v>42948</v>
      </c>
      <c r="O12" s="47" t="s">
        <v>85</v>
      </c>
      <c r="P12" s="48"/>
      <c r="Q12" s="21">
        <v>0</v>
      </c>
    </row>
    <row r="13" spans="2:17" ht="15">
      <c r="B13" s="49">
        <v>6</v>
      </c>
      <c r="C13" s="18" t="s">
        <v>86</v>
      </c>
      <c r="D13" s="18" t="s">
        <v>87</v>
      </c>
      <c r="E13" s="18" t="s">
        <v>88</v>
      </c>
      <c r="F13" s="61" t="s">
        <v>19</v>
      </c>
      <c r="G13" s="12" t="s">
        <v>84</v>
      </c>
      <c r="H13" s="16"/>
      <c r="I13" s="44" t="s">
        <v>13</v>
      </c>
      <c r="J13" s="44" t="s">
        <v>14</v>
      </c>
      <c r="K13" s="68"/>
      <c r="L13" s="67"/>
      <c r="M13" s="17"/>
      <c r="N13" s="46">
        <v>42948</v>
      </c>
      <c r="O13" s="47" t="s">
        <v>89</v>
      </c>
      <c r="P13" s="48"/>
      <c r="Q13" s="21">
        <v>0</v>
      </c>
    </row>
    <row r="14" spans="2:17" ht="25.5">
      <c r="B14" s="49">
        <v>7</v>
      </c>
      <c r="C14" s="11" t="s">
        <v>90</v>
      </c>
      <c r="D14" s="11" t="s">
        <v>91</v>
      </c>
      <c r="E14" s="11" t="s">
        <v>92</v>
      </c>
      <c r="F14" s="43" t="s">
        <v>19</v>
      </c>
      <c r="G14" s="69" t="s">
        <v>93</v>
      </c>
      <c r="H14" s="16" t="s">
        <v>94</v>
      </c>
      <c r="I14" s="44" t="s">
        <v>13</v>
      </c>
      <c r="J14" s="44" t="s">
        <v>14</v>
      </c>
      <c r="K14" s="45">
        <v>492100</v>
      </c>
      <c r="L14" s="10" t="s">
        <v>64</v>
      </c>
      <c r="M14" s="46">
        <v>42948</v>
      </c>
      <c r="N14" s="46">
        <v>43084</v>
      </c>
      <c r="O14" s="47" t="s">
        <v>95</v>
      </c>
      <c r="P14" s="48"/>
      <c r="Q14" s="21">
        <v>0</v>
      </c>
    </row>
    <row r="15" spans="2:17" ht="25.5">
      <c r="B15" s="49">
        <v>8</v>
      </c>
      <c r="C15" s="50" t="s">
        <v>96</v>
      </c>
      <c r="D15" s="50" t="s">
        <v>97</v>
      </c>
      <c r="E15" s="50" t="s">
        <v>98</v>
      </c>
      <c r="F15" s="51" t="s">
        <v>19</v>
      </c>
      <c r="G15" s="12" t="s">
        <v>99</v>
      </c>
      <c r="H15" s="32" t="s">
        <v>100</v>
      </c>
      <c r="I15" s="53" t="s">
        <v>13</v>
      </c>
      <c r="J15" s="53" t="s">
        <v>14</v>
      </c>
      <c r="K15" s="54">
        <v>718200</v>
      </c>
      <c r="L15" s="55" t="s">
        <v>64</v>
      </c>
      <c r="M15" s="46">
        <v>42948</v>
      </c>
      <c r="N15" s="46">
        <v>43084</v>
      </c>
      <c r="O15" s="70" t="s">
        <v>95</v>
      </c>
      <c r="P15" s="70"/>
      <c r="Q15" s="21">
        <v>0</v>
      </c>
    </row>
    <row r="16" spans="2:17" ht="25.5">
      <c r="B16" s="49">
        <v>9</v>
      </c>
      <c r="C16" s="15" t="s">
        <v>36</v>
      </c>
      <c r="D16" s="15" t="s">
        <v>101</v>
      </c>
      <c r="E16" s="15" t="s">
        <v>102</v>
      </c>
      <c r="F16" s="56" t="s">
        <v>19</v>
      </c>
      <c r="G16" s="12" t="s">
        <v>103</v>
      </c>
      <c r="H16" s="16" t="s">
        <v>18</v>
      </c>
      <c r="I16" s="44" t="s">
        <v>13</v>
      </c>
      <c r="J16" s="58" t="s">
        <v>14</v>
      </c>
      <c r="K16" s="59">
        <v>334800</v>
      </c>
      <c r="L16" s="58" t="s">
        <v>64</v>
      </c>
      <c r="M16" s="46">
        <v>42948</v>
      </c>
      <c r="N16" s="46">
        <v>43084</v>
      </c>
      <c r="O16" s="39" t="s">
        <v>95</v>
      </c>
      <c r="P16" s="39"/>
      <c r="Q16" s="21">
        <v>0</v>
      </c>
    </row>
    <row r="17" spans="2:17" ht="25.5">
      <c r="B17" s="49">
        <v>10</v>
      </c>
      <c r="C17" s="60" t="s">
        <v>104</v>
      </c>
      <c r="D17" s="60" t="s">
        <v>105</v>
      </c>
      <c r="E17" s="60" t="s">
        <v>106</v>
      </c>
      <c r="F17" s="61" t="s">
        <v>19</v>
      </c>
      <c r="G17" s="12" t="s">
        <v>107</v>
      </c>
      <c r="H17" s="32" t="s">
        <v>108</v>
      </c>
      <c r="I17" s="61" t="s">
        <v>13</v>
      </c>
      <c r="J17" s="61" t="s">
        <v>14</v>
      </c>
      <c r="K17" s="63">
        <v>632400</v>
      </c>
      <c r="L17" s="64" t="s">
        <v>64</v>
      </c>
      <c r="M17" s="46">
        <v>42948</v>
      </c>
      <c r="N17" s="46">
        <v>43084</v>
      </c>
      <c r="O17" s="39" t="s">
        <v>95</v>
      </c>
      <c r="P17" s="39"/>
      <c r="Q17" s="21">
        <v>0</v>
      </c>
    </row>
    <row r="18" spans="2:17" ht="38.25">
      <c r="B18" s="49">
        <v>11</v>
      </c>
      <c r="C18" s="18" t="s">
        <v>109</v>
      </c>
      <c r="D18" s="18" t="s">
        <v>110</v>
      </c>
      <c r="E18" s="18" t="s">
        <v>111</v>
      </c>
      <c r="F18" s="61" t="s">
        <v>19</v>
      </c>
      <c r="G18" s="12" t="s">
        <v>112</v>
      </c>
      <c r="H18" s="16" t="s">
        <v>113</v>
      </c>
      <c r="I18" s="44" t="s">
        <v>13</v>
      </c>
      <c r="J18" s="44" t="s">
        <v>14</v>
      </c>
      <c r="K18" s="66">
        <v>944300</v>
      </c>
      <c r="L18" s="67" t="s">
        <v>64</v>
      </c>
      <c r="M18" s="46">
        <v>42948</v>
      </c>
      <c r="N18" s="46">
        <v>43084</v>
      </c>
      <c r="O18" s="39" t="s">
        <v>95</v>
      </c>
      <c r="P18" s="39"/>
      <c r="Q18" s="21">
        <v>0</v>
      </c>
    </row>
    <row r="19" spans="2:17" ht="38.25">
      <c r="B19" s="49">
        <v>12</v>
      </c>
      <c r="C19" s="11" t="s">
        <v>114</v>
      </c>
      <c r="D19" s="11" t="s">
        <v>115</v>
      </c>
      <c r="E19" s="11" t="s">
        <v>116</v>
      </c>
      <c r="F19" s="61" t="s">
        <v>19</v>
      </c>
      <c r="G19" s="12" t="s">
        <v>117</v>
      </c>
      <c r="H19" s="32" t="s">
        <v>118</v>
      </c>
      <c r="I19" s="44" t="s">
        <v>13</v>
      </c>
      <c r="J19" s="44" t="s">
        <v>14</v>
      </c>
      <c r="K19" s="71">
        <v>1077408</v>
      </c>
      <c r="L19" s="67" t="s">
        <v>64</v>
      </c>
      <c r="M19" s="46">
        <v>42948</v>
      </c>
      <c r="N19" s="46">
        <v>43069</v>
      </c>
      <c r="O19" s="39" t="s">
        <v>119</v>
      </c>
      <c r="P19" s="39"/>
      <c r="Q19" s="21">
        <v>0</v>
      </c>
    </row>
    <row r="20" spans="2:17" ht="38.25">
      <c r="B20" s="49">
        <v>13</v>
      </c>
      <c r="C20" s="11" t="s">
        <v>120</v>
      </c>
      <c r="D20" s="11" t="s">
        <v>121</v>
      </c>
      <c r="E20" s="11" t="s">
        <v>122</v>
      </c>
      <c r="F20" s="61" t="s">
        <v>19</v>
      </c>
      <c r="G20" s="12" t="s">
        <v>123</v>
      </c>
      <c r="H20" s="32" t="s">
        <v>124</v>
      </c>
      <c r="I20" s="44" t="s">
        <v>13</v>
      </c>
      <c r="J20" s="44" t="s">
        <v>14</v>
      </c>
      <c r="K20" s="71">
        <v>716784</v>
      </c>
      <c r="L20" s="67" t="s">
        <v>64</v>
      </c>
      <c r="M20" s="46">
        <v>42948</v>
      </c>
      <c r="N20" s="46">
        <v>43069</v>
      </c>
      <c r="O20" s="39" t="s">
        <v>119</v>
      </c>
      <c r="P20" s="39"/>
      <c r="Q20" s="21">
        <v>0</v>
      </c>
    </row>
    <row r="21" spans="2:17" ht="25.5">
      <c r="B21" s="49">
        <v>14</v>
      </c>
      <c r="C21" s="11" t="s">
        <v>125</v>
      </c>
      <c r="D21" s="11" t="s">
        <v>126</v>
      </c>
      <c r="E21" s="11" t="s">
        <v>127</v>
      </c>
      <c r="F21" s="61" t="s">
        <v>19</v>
      </c>
      <c r="G21" s="12" t="s">
        <v>128</v>
      </c>
      <c r="H21" s="32" t="s">
        <v>129</v>
      </c>
      <c r="I21" s="44" t="s">
        <v>13</v>
      </c>
      <c r="J21" s="44" t="s">
        <v>14</v>
      </c>
      <c r="K21" s="71">
        <v>360624</v>
      </c>
      <c r="L21" s="67" t="s">
        <v>64</v>
      </c>
      <c r="M21" s="46">
        <v>42948</v>
      </c>
      <c r="N21" s="46">
        <v>43069</v>
      </c>
      <c r="O21" s="39" t="s">
        <v>119</v>
      </c>
      <c r="P21" s="39"/>
      <c r="Q21" s="21">
        <v>0</v>
      </c>
    </row>
    <row r="22" spans="2:17" ht="25.5">
      <c r="B22" s="49">
        <v>15</v>
      </c>
      <c r="C22" s="11" t="s">
        <v>130</v>
      </c>
      <c r="D22" s="11" t="s">
        <v>21</v>
      </c>
      <c r="E22" s="11" t="s">
        <v>131</v>
      </c>
      <c r="F22" s="61" t="s">
        <v>19</v>
      </c>
      <c r="G22" s="12" t="s">
        <v>132</v>
      </c>
      <c r="H22" s="32" t="s">
        <v>133</v>
      </c>
      <c r="I22" s="44" t="s">
        <v>13</v>
      </c>
      <c r="J22" s="44" t="s">
        <v>14</v>
      </c>
      <c r="K22" s="71">
        <v>360624</v>
      </c>
      <c r="L22" s="67" t="s">
        <v>64</v>
      </c>
      <c r="M22" s="46">
        <v>42948</v>
      </c>
      <c r="N22" s="46">
        <v>43069</v>
      </c>
      <c r="O22" s="39" t="s">
        <v>119</v>
      </c>
      <c r="P22" s="39"/>
      <c r="Q22" s="21">
        <v>0</v>
      </c>
    </row>
    <row r="23" spans="2:17" ht="25.5">
      <c r="B23" s="49">
        <v>16</v>
      </c>
      <c r="C23" s="11" t="s">
        <v>134</v>
      </c>
      <c r="D23" s="11" t="s">
        <v>39</v>
      </c>
      <c r="E23" s="11" t="s">
        <v>135</v>
      </c>
      <c r="F23" s="61" t="s">
        <v>19</v>
      </c>
      <c r="G23" s="12" t="s">
        <v>136</v>
      </c>
      <c r="H23" s="32" t="s">
        <v>137</v>
      </c>
      <c r="I23" s="44" t="s">
        <v>13</v>
      </c>
      <c r="J23" s="44" t="s">
        <v>14</v>
      </c>
      <c r="K23" s="71">
        <v>360624</v>
      </c>
      <c r="L23" s="67" t="s">
        <v>64</v>
      </c>
      <c r="M23" s="46">
        <v>42948</v>
      </c>
      <c r="N23" s="46">
        <v>43069</v>
      </c>
      <c r="O23" s="39" t="s">
        <v>119</v>
      </c>
      <c r="P23" s="39"/>
      <c r="Q23" s="21">
        <v>0</v>
      </c>
    </row>
    <row r="24" spans="2:17" ht="38.25">
      <c r="B24" s="49">
        <v>17</v>
      </c>
      <c r="C24" s="11" t="s">
        <v>62</v>
      </c>
      <c r="D24" s="11" t="s">
        <v>44</v>
      </c>
      <c r="E24" s="11" t="s">
        <v>138</v>
      </c>
      <c r="F24" s="61" t="s">
        <v>19</v>
      </c>
      <c r="G24" s="12" t="s">
        <v>139</v>
      </c>
      <c r="H24" s="32" t="s">
        <v>140</v>
      </c>
      <c r="I24" s="44" t="s">
        <v>13</v>
      </c>
      <c r="J24" s="44" t="s">
        <v>14</v>
      </c>
      <c r="K24" s="71">
        <v>721248</v>
      </c>
      <c r="L24" s="67" t="s">
        <v>64</v>
      </c>
      <c r="M24" s="46">
        <v>42948</v>
      </c>
      <c r="N24" s="46">
        <v>43069</v>
      </c>
      <c r="O24" s="39" t="s">
        <v>119</v>
      </c>
      <c r="P24" s="39"/>
      <c r="Q24" s="21">
        <v>0</v>
      </c>
    </row>
    <row r="25" spans="2:17" ht="25.5">
      <c r="B25" s="49">
        <v>18</v>
      </c>
      <c r="C25" s="11" t="s">
        <v>141</v>
      </c>
      <c r="D25" s="11" t="s">
        <v>142</v>
      </c>
      <c r="E25" s="11" t="s">
        <v>143</v>
      </c>
      <c r="F25" s="61" t="s">
        <v>19</v>
      </c>
      <c r="G25" s="12" t="s">
        <v>144</v>
      </c>
      <c r="H25" s="32" t="s">
        <v>145</v>
      </c>
      <c r="I25" s="44" t="s">
        <v>13</v>
      </c>
      <c r="J25" s="44" t="s">
        <v>14</v>
      </c>
      <c r="K25" s="72">
        <v>360624</v>
      </c>
      <c r="L25" s="67" t="s">
        <v>64</v>
      </c>
      <c r="M25" s="46">
        <v>42948</v>
      </c>
      <c r="N25" s="46">
        <v>43069</v>
      </c>
      <c r="O25" s="39" t="s">
        <v>119</v>
      </c>
      <c r="P25" s="39"/>
      <c r="Q25" s="21">
        <v>0</v>
      </c>
    </row>
    <row r="26" spans="2:17" ht="38.25">
      <c r="B26" s="49">
        <v>19</v>
      </c>
      <c r="C26" s="11" t="s">
        <v>146</v>
      </c>
      <c r="D26" s="11" t="s">
        <v>21</v>
      </c>
      <c r="E26" s="11" t="s">
        <v>147</v>
      </c>
      <c r="F26" s="61" t="s">
        <v>19</v>
      </c>
      <c r="G26" s="12" t="s">
        <v>148</v>
      </c>
      <c r="H26" s="32" t="s">
        <v>149</v>
      </c>
      <c r="I26" s="44" t="s">
        <v>13</v>
      </c>
      <c r="J26" s="44" t="s">
        <v>14</v>
      </c>
      <c r="K26" s="72">
        <v>360624</v>
      </c>
      <c r="L26" s="67" t="s">
        <v>64</v>
      </c>
      <c r="M26" s="46">
        <v>42948</v>
      </c>
      <c r="N26" s="46">
        <v>43069</v>
      </c>
      <c r="O26" s="39" t="s">
        <v>119</v>
      </c>
      <c r="P26" s="39"/>
      <c r="Q26" s="21">
        <v>0</v>
      </c>
    </row>
    <row r="27" spans="2:17" ht="89.25" customHeight="1">
      <c r="B27" s="49">
        <v>20</v>
      </c>
      <c r="C27" s="15" t="s">
        <v>150</v>
      </c>
      <c r="D27" s="15" t="s">
        <v>151</v>
      </c>
      <c r="E27" s="15" t="s">
        <v>152</v>
      </c>
      <c r="F27" s="61" t="s">
        <v>19</v>
      </c>
      <c r="G27" s="12" t="s">
        <v>153</v>
      </c>
      <c r="H27" s="32" t="s">
        <v>29</v>
      </c>
      <c r="I27" s="44" t="s">
        <v>13</v>
      </c>
      <c r="J27" s="44" t="s">
        <v>14</v>
      </c>
      <c r="K27" s="72">
        <v>360624</v>
      </c>
      <c r="L27" s="67" t="s">
        <v>64</v>
      </c>
      <c r="M27" s="46">
        <v>42948</v>
      </c>
      <c r="N27" s="46">
        <v>43069</v>
      </c>
      <c r="O27" s="39" t="s">
        <v>119</v>
      </c>
      <c r="P27" s="39"/>
      <c r="Q27" s="21">
        <v>0</v>
      </c>
    </row>
    <row r="28" spans="2:17" ht="38.25">
      <c r="B28" s="49">
        <v>21</v>
      </c>
      <c r="C28" s="11" t="s">
        <v>154</v>
      </c>
      <c r="D28" s="11" t="s">
        <v>155</v>
      </c>
      <c r="E28" s="11" t="s">
        <v>156</v>
      </c>
      <c r="F28" s="61" t="s">
        <v>19</v>
      </c>
      <c r="G28" s="12" t="s">
        <v>157</v>
      </c>
      <c r="H28" s="32" t="s">
        <v>37</v>
      </c>
      <c r="I28" s="44" t="s">
        <v>13</v>
      </c>
      <c r="J28" s="44" t="s">
        <v>14</v>
      </c>
      <c r="K28" s="72">
        <v>2101400</v>
      </c>
      <c r="L28" s="10" t="s">
        <v>64</v>
      </c>
      <c r="M28" s="46">
        <v>42948</v>
      </c>
      <c r="N28" s="46">
        <v>43084</v>
      </c>
      <c r="O28" s="39" t="s">
        <v>158</v>
      </c>
      <c r="P28" s="39"/>
      <c r="Q28" s="21">
        <v>0</v>
      </c>
    </row>
    <row r="29" spans="2:17" ht="63.75">
      <c r="B29" s="49">
        <v>22</v>
      </c>
      <c r="C29" s="15" t="s">
        <v>114</v>
      </c>
      <c r="D29" s="15" t="s">
        <v>115</v>
      </c>
      <c r="E29" s="15" t="s">
        <v>116</v>
      </c>
      <c r="F29" s="61" t="s">
        <v>19</v>
      </c>
      <c r="G29" s="12" t="s">
        <v>159</v>
      </c>
      <c r="H29" s="32" t="s">
        <v>118</v>
      </c>
      <c r="I29" s="44" t="s">
        <v>13</v>
      </c>
      <c r="J29" s="44" t="s">
        <v>14</v>
      </c>
      <c r="K29" s="72">
        <v>2269200</v>
      </c>
      <c r="L29" s="10" t="s">
        <v>64</v>
      </c>
      <c r="M29" s="46">
        <v>42948</v>
      </c>
      <c r="N29" s="46">
        <v>43084</v>
      </c>
      <c r="O29" s="39" t="s">
        <v>158</v>
      </c>
      <c r="P29" s="39"/>
      <c r="Q29" s="21">
        <v>0</v>
      </c>
    </row>
    <row r="30" spans="2:17" ht="38.25">
      <c r="B30" s="49">
        <v>23</v>
      </c>
      <c r="C30" s="15" t="s">
        <v>160</v>
      </c>
      <c r="D30" s="15" t="s">
        <v>161</v>
      </c>
      <c r="E30" s="15" t="s">
        <v>162</v>
      </c>
      <c r="F30" s="61" t="s">
        <v>19</v>
      </c>
      <c r="G30" s="12" t="s">
        <v>163</v>
      </c>
      <c r="H30" s="32" t="s">
        <v>164</v>
      </c>
      <c r="I30" s="44" t="s">
        <v>13</v>
      </c>
      <c r="J30" s="44" t="s">
        <v>14</v>
      </c>
      <c r="K30" s="72">
        <v>1618200</v>
      </c>
      <c r="L30" s="10" t="s">
        <v>64</v>
      </c>
      <c r="M30" s="46">
        <v>42948</v>
      </c>
      <c r="N30" s="46">
        <v>43084</v>
      </c>
      <c r="O30" s="39" t="s">
        <v>158</v>
      </c>
      <c r="P30" s="39"/>
      <c r="Q30" s="21">
        <v>0</v>
      </c>
    </row>
    <row r="31" spans="2:17" ht="89.25">
      <c r="B31" s="49">
        <v>24</v>
      </c>
      <c r="C31" s="15" t="s">
        <v>165</v>
      </c>
      <c r="D31" s="15" t="s">
        <v>62</v>
      </c>
      <c r="E31" s="15" t="s">
        <v>166</v>
      </c>
      <c r="F31" s="61" t="s">
        <v>19</v>
      </c>
      <c r="G31" s="12" t="s">
        <v>167</v>
      </c>
      <c r="H31" s="16" t="s">
        <v>168</v>
      </c>
      <c r="I31" s="44" t="s">
        <v>13</v>
      </c>
      <c r="J31" s="44" t="s">
        <v>14</v>
      </c>
      <c r="K31" s="72">
        <v>1971600</v>
      </c>
      <c r="L31" s="10" t="s">
        <v>64</v>
      </c>
      <c r="M31" s="46">
        <v>42948</v>
      </c>
      <c r="N31" s="46">
        <v>43084</v>
      </c>
      <c r="O31" s="39" t="s">
        <v>158</v>
      </c>
      <c r="P31" s="39"/>
      <c r="Q31" s="21">
        <v>0</v>
      </c>
    </row>
    <row r="32" spans="2:17" ht="38.25" customHeight="1">
      <c r="B32" s="49">
        <v>25</v>
      </c>
      <c r="C32" s="37" t="s">
        <v>45</v>
      </c>
      <c r="D32" s="37" t="s">
        <v>46</v>
      </c>
      <c r="E32" s="37" t="s">
        <v>169</v>
      </c>
      <c r="F32" s="61" t="s">
        <v>19</v>
      </c>
      <c r="G32" s="12" t="s">
        <v>170</v>
      </c>
      <c r="H32" s="32" t="s">
        <v>47</v>
      </c>
      <c r="I32" s="61" t="s">
        <v>13</v>
      </c>
      <c r="J32" s="61" t="s">
        <v>14</v>
      </c>
      <c r="K32" s="71">
        <v>3087600</v>
      </c>
      <c r="L32" s="10" t="s">
        <v>64</v>
      </c>
      <c r="M32" s="46">
        <v>42948</v>
      </c>
      <c r="N32" s="46">
        <v>43084</v>
      </c>
      <c r="O32" s="39" t="s">
        <v>158</v>
      </c>
      <c r="P32" s="39"/>
      <c r="Q32" s="21">
        <v>0</v>
      </c>
    </row>
    <row r="33" spans="2:17" ht="63.75" customHeight="1">
      <c r="B33" s="49">
        <v>26</v>
      </c>
      <c r="C33" s="11" t="s">
        <v>39</v>
      </c>
      <c r="D33" s="11" t="s">
        <v>171</v>
      </c>
      <c r="E33" s="11" t="s">
        <v>172</v>
      </c>
      <c r="F33" s="61" t="s">
        <v>19</v>
      </c>
      <c r="G33" s="12" t="s">
        <v>173</v>
      </c>
      <c r="H33" s="16" t="s">
        <v>174</v>
      </c>
      <c r="I33" s="44" t="s">
        <v>13</v>
      </c>
      <c r="J33" s="44" t="s">
        <v>14</v>
      </c>
      <c r="K33" s="71">
        <v>1023000</v>
      </c>
      <c r="L33" s="10" t="s">
        <v>64</v>
      </c>
      <c r="M33" s="46">
        <v>42948</v>
      </c>
      <c r="N33" s="46">
        <v>43084</v>
      </c>
      <c r="O33" s="39" t="s">
        <v>158</v>
      </c>
      <c r="P33" s="39"/>
      <c r="Q33" s="21">
        <v>0</v>
      </c>
    </row>
    <row r="34" spans="2:17" ht="51">
      <c r="B34" s="49">
        <v>27</v>
      </c>
      <c r="C34" s="11" t="s">
        <v>175</v>
      </c>
      <c r="D34" s="11" t="s">
        <v>176</v>
      </c>
      <c r="E34" s="11" t="s">
        <v>177</v>
      </c>
      <c r="F34" s="61" t="s">
        <v>19</v>
      </c>
      <c r="G34" s="12" t="s">
        <v>178</v>
      </c>
      <c r="H34" s="32" t="s">
        <v>179</v>
      </c>
      <c r="I34" s="44" t="s">
        <v>13</v>
      </c>
      <c r="J34" s="44" t="s">
        <v>14</v>
      </c>
      <c r="K34" s="71">
        <v>1655400</v>
      </c>
      <c r="L34" s="10" t="s">
        <v>64</v>
      </c>
      <c r="M34" s="46">
        <v>42948</v>
      </c>
      <c r="N34" s="46">
        <v>43084</v>
      </c>
      <c r="O34" s="39" t="s">
        <v>158</v>
      </c>
      <c r="P34" s="39"/>
      <c r="Q34" s="21">
        <v>0</v>
      </c>
    </row>
    <row r="35" spans="2:17" ht="89.25">
      <c r="B35" s="49">
        <v>28</v>
      </c>
      <c r="C35" s="11" t="s">
        <v>146</v>
      </c>
      <c r="D35" s="11" t="s">
        <v>21</v>
      </c>
      <c r="E35" s="11" t="s">
        <v>147</v>
      </c>
      <c r="F35" s="61" t="s">
        <v>19</v>
      </c>
      <c r="G35" s="12" t="s">
        <v>180</v>
      </c>
      <c r="H35" s="32" t="s">
        <v>149</v>
      </c>
      <c r="I35" s="44" t="s">
        <v>13</v>
      </c>
      <c r="J35" s="44" t="s">
        <v>14</v>
      </c>
      <c r="K35" s="71">
        <v>2046000</v>
      </c>
      <c r="L35" s="10" t="s">
        <v>64</v>
      </c>
      <c r="M35" s="46">
        <v>42948</v>
      </c>
      <c r="N35" s="46">
        <v>43084</v>
      </c>
      <c r="O35" s="39" t="s">
        <v>158</v>
      </c>
      <c r="P35" s="39"/>
      <c r="Q35" s="21">
        <v>0</v>
      </c>
    </row>
    <row r="36" spans="2:17" ht="38.25">
      <c r="B36" s="49">
        <v>29</v>
      </c>
      <c r="C36" s="11" t="s">
        <v>181</v>
      </c>
      <c r="D36" s="11" t="s">
        <v>182</v>
      </c>
      <c r="E36" s="11" t="s">
        <v>183</v>
      </c>
      <c r="F36" s="61" t="s">
        <v>19</v>
      </c>
      <c r="G36" s="12" t="s">
        <v>184</v>
      </c>
      <c r="H36" s="32" t="s">
        <v>164</v>
      </c>
      <c r="I36" s="44" t="s">
        <v>13</v>
      </c>
      <c r="J36" s="44" t="s">
        <v>14</v>
      </c>
      <c r="K36" s="71">
        <v>1004400</v>
      </c>
      <c r="L36" s="10" t="s">
        <v>64</v>
      </c>
      <c r="M36" s="46">
        <v>42948</v>
      </c>
      <c r="N36" s="46">
        <v>43084</v>
      </c>
      <c r="O36" s="39" t="s">
        <v>158</v>
      </c>
      <c r="P36" s="39"/>
      <c r="Q36" s="21">
        <v>0</v>
      </c>
    </row>
    <row r="37" spans="2:17" ht="89.25">
      <c r="B37" s="49">
        <v>30</v>
      </c>
      <c r="C37" s="11" t="s">
        <v>185</v>
      </c>
      <c r="D37" s="11" t="s">
        <v>186</v>
      </c>
      <c r="E37" s="11" t="s">
        <v>187</v>
      </c>
      <c r="F37" s="61" t="s">
        <v>19</v>
      </c>
      <c r="G37" s="12" t="s">
        <v>188</v>
      </c>
      <c r="H37" s="32" t="s">
        <v>94</v>
      </c>
      <c r="I37" s="44" t="s">
        <v>13</v>
      </c>
      <c r="J37" s="44" t="s">
        <v>14</v>
      </c>
      <c r="K37" s="71">
        <v>2380700</v>
      </c>
      <c r="L37" s="10" t="s">
        <v>64</v>
      </c>
      <c r="M37" s="46">
        <v>42948</v>
      </c>
      <c r="N37" s="46">
        <v>43084</v>
      </c>
      <c r="O37" s="39" t="s">
        <v>158</v>
      </c>
      <c r="P37" s="39"/>
      <c r="Q37" s="21">
        <v>0</v>
      </c>
    </row>
    <row r="38" spans="2:17" ht="51">
      <c r="B38" s="49">
        <v>31</v>
      </c>
      <c r="C38" s="11" t="s">
        <v>189</v>
      </c>
      <c r="D38" s="11" t="s">
        <v>48</v>
      </c>
      <c r="E38" s="11" t="s">
        <v>190</v>
      </c>
      <c r="F38" s="61" t="s">
        <v>19</v>
      </c>
      <c r="G38" s="12" t="s">
        <v>191</v>
      </c>
      <c r="H38" s="32" t="s">
        <v>192</v>
      </c>
      <c r="I38" s="44" t="s">
        <v>13</v>
      </c>
      <c r="J38" s="44" t="s">
        <v>14</v>
      </c>
      <c r="K38" s="71">
        <v>718200</v>
      </c>
      <c r="L38" s="10" t="s">
        <v>64</v>
      </c>
      <c r="M38" s="46">
        <v>42948</v>
      </c>
      <c r="N38" s="46">
        <v>43084</v>
      </c>
      <c r="O38" s="39" t="s">
        <v>158</v>
      </c>
      <c r="P38" s="39"/>
      <c r="Q38" s="21">
        <v>0</v>
      </c>
    </row>
    <row r="39" spans="2:17" ht="63.75">
      <c r="B39" s="49">
        <v>32</v>
      </c>
      <c r="C39" s="11" t="s">
        <v>193</v>
      </c>
      <c r="D39" s="11" t="s">
        <v>194</v>
      </c>
      <c r="E39" s="11" t="s">
        <v>195</v>
      </c>
      <c r="F39" s="61" t="s">
        <v>19</v>
      </c>
      <c r="G39" s="12" t="s">
        <v>196</v>
      </c>
      <c r="H39" s="32" t="s">
        <v>113</v>
      </c>
      <c r="I39" s="44" t="s">
        <v>13</v>
      </c>
      <c r="J39" s="44" t="s">
        <v>14</v>
      </c>
      <c r="K39" s="71">
        <v>944300</v>
      </c>
      <c r="L39" s="10" t="s">
        <v>64</v>
      </c>
      <c r="M39" s="46">
        <v>42948</v>
      </c>
      <c r="N39" s="46">
        <v>43084</v>
      </c>
      <c r="O39" s="39" t="s">
        <v>158</v>
      </c>
      <c r="P39" s="39"/>
      <c r="Q39" s="21">
        <v>0</v>
      </c>
    </row>
    <row r="40" spans="2:17" ht="51">
      <c r="B40" s="49">
        <v>33</v>
      </c>
      <c r="C40" s="11" t="s">
        <v>197</v>
      </c>
      <c r="D40" s="11" t="s">
        <v>198</v>
      </c>
      <c r="E40" s="11" t="s">
        <v>199</v>
      </c>
      <c r="F40" s="61" t="s">
        <v>19</v>
      </c>
      <c r="G40" s="12" t="s">
        <v>200</v>
      </c>
      <c r="H40" s="16" t="s">
        <v>37</v>
      </c>
      <c r="I40" s="44" t="s">
        <v>13</v>
      </c>
      <c r="J40" s="44" t="s">
        <v>14</v>
      </c>
      <c r="K40" s="71">
        <v>2088100</v>
      </c>
      <c r="L40" s="10" t="s">
        <v>64</v>
      </c>
      <c r="M40" s="46">
        <v>42948</v>
      </c>
      <c r="N40" s="46">
        <v>43084</v>
      </c>
      <c r="O40" s="39" t="s">
        <v>158</v>
      </c>
      <c r="P40" s="39"/>
      <c r="Q40" s="21">
        <v>0</v>
      </c>
    </row>
    <row r="41" spans="2:17" ht="76.5">
      <c r="B41" s="49">
        <v>34</v>
      </c>
      <c r="C41" s="11" t="s">
        <v>201</v>
      </c>
      <c r="D41" s="11" t="s">
        <v>202</v>
      </c>
      <c r="E41" s="11" t="s">
        <v>203</v>
      </c>
      <c r="F41" s="61" t="s">
        <v>19</v>
      </c>
      <c r="G41" s="12" t="s">
        <v>204</v>
      </c>
      <c r="H41" s="32" t="s">
        <v>205</v>
      </c>
      <c r="I41" s="44" t="s">
        <v>13</v>
      </c>
      <c r="J41" s="44" t="s">
        <v>14</v>
      </c>
      <c r="K41" s="71">
        <v>1655400</v>
      </c>
      <c r="L41" s="10" t="s">
        <v>64</v>
      </c>
      <c r="M41" s="46">
        <v>42948</v>
      </c>
      <c r="N41" s="46">
        <v>43084</v>
      </c>
      <c r="O41" s="39" t="s">
        <v>158</v>
      </c>
      <c r="P41" s="39"/>
      <c r="Q41" s="21">
        <v>0</v>
      </c>
    </row>
    <row r="42" spans="2:17" ht="51">
      <c r="B42" s="49">
        <v>35</v>
      </c>
      <c r="C42" s="11" t="s">
        <v>206</v>
      </c>
      <c r="D42" s="11" t="s">
        <v>207</v>
      </c>
      <c r="E42" s="11" t="s">
        <v>208</v>
      </c>
      <c r="F42" s="61" t="s">
        <v>19</v>
      </c>
      <c r="G42" s="12" t="s">
        <v>209</v>
      </c>
      <c r="H42" s="32" t="s">
        <v>210</v>
      </c>
      <c r="I42" s="44" t="s">
        <v>13</v>
      </c>
      <c r="J42" s="44" t="s">
        <v>14</v>
      </c>
      <c r="K42" s="71">
        <v>1210300</v>
      </c>
      <c r="L42" s="10" t="s">
        <v>64</v>
      </c>
      <c r="M42" s="46">
        <v>42948</v>
      </c>
      <c r="N42" s="46">
        <v>43084</v>
      </c>
      <c r="O42" s="39" t="s">
        <v>158</v>
      </c>
      <c r="P42" s="39"/>
      <c r="Q42" s="21">
        <v>0</v>
      </c>
    </row>
    <row r="43" spans="2:17" ht="51">
      <c r="B43" s="49">
        <v>36</v>
      </c>
      <c r="C43" s="11" t="s">
        <v>211</v>
      </c>
      <c r="D43" s="11" t="s">
        <v>49</v>
      </c>
      <c r="E43" s="11" t="s">
        <v>212</v>
      </c>
      <c r="F43" s="61" t="s">
        <v>19</v>
      </c>
      <c r="G43" s="12" t="s">
        <v>213</v>
      </c>
      <c r="H43" s="32" t="s">
        <v>37</v>
      </c>
      <c r="I43" s="44" t="s">
        <v>13</v>
      </c>
      <c r="J43" s="44" t="s">
        <v>14</v>
      </c>
      <c r="K43" s="71">
        <v>931000</v>
      </c>
      <c r="L43" s="10" t="s">
        <v>64</v>
      </c>
      <c r="M43" s="46">
        <v>42948</v>
      </c>
      <c r="N43" s="46">
        <v>43084</v>
      </c>
      <c r="O43" s="39" t="s">
        <v>158</v>
      </c>
      <c r="P43" s="39"/>
      <c r="Q43" s="21">
        <v>0</v>
      </c>
    </row>
    <row r="44" spans="2:17" ht="51">
      <c r="B44" s="49">
        <v>37</v>
      </c>
      <c r="C44" s="11" t="s">
        <v>214</v>
      </c>
      <c r="D44" s="11" t="s">
        <v>215</v>
      </c>
      <c r="E44" s="11" t="s">
        <v>216</v>
      </c>
      <c r="F44" s="44" t="s">
        <v>19</v>
      </c>
      <c r="G44" s="12" t="s">
        <v>217</v>
      </c>
      <c r="H44" s="32" t="s">
        <v>37</v>
      </c>
      <c r="I44" s="44" t="s">
        <v>13</v>
      </c>
      <c r="J44" s="58" t="s">
        <v>14</v>
      </c>
      <c r="K44" s="73">
        <v>2181200</v>
      </c>
      <c r="L44" s="43" t="s">
        <v>64</v>
      </c>
      <c r="M44" s="46">
        <v>42948</v>
      </c>
      <c r="N44" s="46">
        <v>43084</v>
      </c>
      <c r="O44" s="39" t="s">
        <v>158</v>
      </c>
      <c r="P44" s="39"/>
      <c r="Q44" s="21">
        <v>0</v>
      </c>
    </row>
    <row r="45" spans="2:17" ht="38.25" customHeight="1">
      <c r="B45" s="49">
        <v>38</v>
      </c>
      <c r="C45" s="11" t="s">
        <v>218</v>
      </c>
      <c r="D45" s="11" t="s">
        <v>219</v>
      </c>
      <c r="E45" s="11" t="s">
        <v>220</v>
      </c>
      <c r="F45" s="44" t="s">
        <v>19</v>
      </c>
      <c r="G45" s="12" t="s">
        <v>221</v>
      </c>
      <c r="H45" s="32" t="s">
        <v>222</v>
      </c>
      <c r="I45" s="44" t="s">
        <v>13</v>
      </c>
      <c r="J45" s="58" t="s">
        <v>14</v>
      </c>
      <c r="K45" s="73">
        <v>579500</v>
      </c>
      <c r="L45" s="43" t="s">
        <v>64</v>
      </c>
      <c r="M45" s="46">
        <v>42948</v>
      </c>
      <c r="N45" s="46">
        <v>43084</v>
      </c>
      <c r="O45" s="39" t="s">
        <v>158</v>
      </c>
      <c r="P45" s="39"/>
      <c r="Q45" s="21">
        <v>0</v>
      </c>
    </row>
    <row r="46" spans="2:17" ht="76.5">
      <c r="B46" s="49">
        <v>39</v>
      </c>
      <c r="C46" s="11" t="s">
        <v>223</v>
      </c>
      <c r="D46" s="11" t="s">
        <v>224</v>
      </c>
      <c r="E46" s="11" t="s">
        <v>225</v>
      </c>
      <c r="F46" s="44" t="s">
        <v>19</v>
      </c>
      <c r="G46" s="12" t="s">
        <v>226</v>
      </c>
      <c r="H46" s="32" t="s">
        <v>35</v>
      </c>
      <c r="I46" s="44" t="s">
        <v>13</v>
      </c>
      <c r="J46" s="58" t="s">
        <v>14</v>
      </c>
      <c r="K46" s="73">
        <v>3245200</v>
      </c>
      <c r="L46" s="43" t="s">
        <v>64</v>
      </c>
      <c r="M46" s="46">
        <v>42948</v>
      </c>
      <c r="N46" s="46">
        <v>43084</v>
      </c>
      <c r="O46" s="39" t="s">
        <v>158</v>
      </c>
      <c r="P46" s="39"/>
      <c r="Q46" s="21">
        <v>0</v>
      </c>
    </row>
    <row r="47" spans="2:17" ht="63.75">
      <c r="B47" s="49">
        <v>40</v>
      </c>
      <c r="C47" s="11" t="s">
        <v>227</v>
      </c>
      <c r="D47" s="11" t="s">
        <v>228</v>
      </c>
      <c r="E47" s="11" t="s">
        <v>229</v>
      </c>
      <c r="F47" s="44" t="s">
        <v>19</v>
      </c>
      <c r="G47" s="12" t="s">
        <v>230</v>
      </c>
      <c r="H47" s="32" t="s">
        <v>231</v>
      </c>
      <c r="I47" s="44" t="s">
        <v>13</v>
      </c>
      <c r="J47" s="44" t="s">
        <v>14</v>
      </c>
      <c r="K47" s="71">
        <v>917700</v>
      </c>
      <c r="L47" s="10" t="s">
        <v>64</v>
      </c>
      <c r="M47" s="46">
        <v>42948</v>
      </c>
      <c r="N47" s="46">
        <v>43084</v>
      </c>
      <c r="O47" s="39" t="s">
        <v>158</v>
      </c>
      <c r="P47" s="39"/>
      <c r="Q47" s="21">
        <v>0</v>
      </c>
    </row>
    <row r="48" spans="2:17" ht="51">
      <c r="B48" s="49">
        <v>41</v>
      </c>
      <c r="C48" s="11" t="s">
        <v>232</v>
      </c>
      <c r="D48" s="11" t="s">
        <v>233</v>
      </c>
      <c r="E48" s="11" t="s">
        <v>234</v>
      </c>
      <c r="F48" s="61" t="s">
        <v>19</v>
      </c>
      <c r="G48" s="12" t="s">
        <v>235</v>
      </c>
      <c r="H48" s="32" t="s">
        <v>236</v>
      </c>
      <c r="I48" s="61" t="s">
        <v>13</v>
      </c>
      <c r="J48" s="61" t="s">
        <v>14</v>
      </c>
      <c r="K48" s="74">
        <v>678300</v>
      </c>
      <c r="L48" s="64" t="s">
        <v>64</v>
      </c>
      <c r="M48" s="46">
        <v>42948</v>
      </c>
      <c r="N48" s="46">
        <v>43084</v>
      </c>
      <c r="O48" s="39" t="s">
        <v>158</v>
      </c>
      <c r="P48" s="39"/>
      <c r="Q48" s="21">
        <v>0</v>
      </c>
    </row>
    <row r="49" spans="2:17" ht="51">
      <c r="B49" s="49">
        <v>42</v>
      </c>
      <c r="C49" s="11" t="s">
        <v>237</v>
      </c>
      <c r="D49" s="11" t="s">
        <v>238</v>
      </c>
      <c r="E49" s="11" t="s">
        <v>239</v>
      </c>
      <c r="F49" s="61" t="s">
        <v>19</v>
      </c>
      <c r="G49" s="12" t="s">
        <v>240</v>
      </c>
      <c r="H49" s="16" t="s">
        <v>241</v>
      </c>
      <c r="I49" s="44" t="s">
        <v>13</v>
      </c>
      <c r="J49" s="44" t="s">
        <v>14</v>
      </c>
      <c r="K49" s="71">
        <v>651000</v>
      </c>
      <c r="L49" s="10" t="s">
        <v>64</v>
      </c>
      <c r="M49" s="46">
        <v>42948</v>
      </c>
      <c r="N49" s="46">
        <v>43084</v>
      </c>
      <c r="O49" s="39" t="s">
        <v>158</v>
      </c>
      <c r="P49" s="39"/>
      <c r="Q49" s="21">
        <v>0</v>
      </c>
    </row>
    <row r="50" spans="2:17" ht="25.5">
      <c r="B50" s="49">
        <v>43</v>
      </c>
      <c r="C50" s="11" t="s">
        <v>242</v>
      </c>
      <c r="D50" s="11" t="s">
        <v>243</v>
      </c>
      <c r="E50" s="11" t="s">
        <v>244</v>
      </c>
      <c r="F50" s="61" t="s">
        <v>19</v>
      </c>
      <c r="G50" s="12" t="s">
        <v>245</v>
      </c>
      <c r="H50" s="32" t="s">
        <v>246</v>
      </c>
      <c r="I50" s="44" t="s">
        <v>13</v>
      </c>
      <c r="J50" s="44" t="s">
        <v>14</v>
      </c>
      <c r="K50" s="71">
        <v>353400</v>
      </c>
      <c r="L50" s="10" t="s">
        <v>64</v>
      </c>
      <c r="M50" s="46">
        <v>42948</v>
      </c>
      <c r="N50" s="46">
        <v>43084</v>
      </c>
      <c r="O50" s="39" t="s">
        <v>247</v>
      </c>
      <c r="P50" s="39"/>
      <c r="Q50" s="21">
        <v>0</v>
      </c>
    </row>
    <row r="51" spans="2:17" ht="25.5">
      <c r="B51" s="49">
        <v>44</v>
      </c>
      <c r="C51" s="11" t="s">
        <v>248</v>
      </c>
      <c r="D51" s="11" t="s">
        <v>249</v>
      </c>
      <c r="E51" s="11" t="s">
        <v>250</v>
      </c>
      <c r="F51" s="61" t="s">
        <v>19</v>
      </c>
      <c r="G51" s="12" t="s">
        <v>251</v>
      </c>
      <c r="H51" s="16" t="s">
        <v>37</v>
      </c>
      <c r="I51" s="44" t="s">
        <v>13</v>
      </c>
      <c r="J51" s="44" t="s">
        <v>14</v>
      </c>
      <c r="K51" s="71">
        <v>334800</v>
      </c>
      <c r="L51" s="10" t="s">
        <v>64</v>
      </c>
      <c r="M51" s="46">
        <v>42948</v>
      </c>
      <c r="N51" s="46">
        <v>43084</v>
      </c>
      <c r="O51" s="39" t="s">
        <v>247</v>
      </c>
      <c r="P51" s="39"/>
      <c r="Q51" s="21">
        <v>0</v>
      </c>
    </row>
    <row r="52" spans="2:17" ht="25.5">
      <c r="B52" s="49">
        <v>45</v>
      </c>
      <c r="C52" s="11" t="s">
        <v>59</v>
      </c>
      <c r="D52" s="11" t="s">
        <v>96</v>
      </c>
      <c r="E52" s="11" t="s">
        <v>252</v>
      </c>
      <c r="F52" s="61" t="s">
        <v>19</v>
      </c>
      <c r="G52" s="12" t="s">
        <v>253</v>
      </c>
      <c r="H52" s="32" t="s">
        <v>42</v>
      </c>
      <c r="I52" s="44" t="s">
        <v>13</v>
      </c>
      <c r="J52" s="44" t="s">
        <v>14</v>
      </c>
      <c r="K52" s="71">
        <v>334800</v>
      </c>
      <c r="L52" s="10" t="s">
        <v>64</v>
      </c>
      <c r="M52" s="46">
        <v>42948</v>
      </c>
      <c r="N52" s="46">
        <v>43084</v>
      </c>
      <c r="O52" s="39" t="s">
        <v>247</v>
      </c>
      <c r="P52" s="39"/>
      <c r="Q52" s="21">
        <v>0</v>
      </c>
    </row>
    <row r="53" spans="2:17" ht="25.5">
      <c r="B53" s="49">
        <v>46</v>
      </c>
      <c r="C53" s="11" t="s">
        <v>254</v>
      </c>
      <c r="D53" s="11" t="s">
        <v>43</v>
      </c>
      <c r="E53" s="11" t="s">
        <v>255</v>
      </c>
      <c r="F53" s="61" t="s">
        <v>19</v>
      </c>
      <c r="G53" s="12" t="s">
        <v>256</v>
      </c>
      <c r="H53" s="32" t="s">
        <v>257</v>
      </c>
      <c r="I53" s="44" t="s">
        <v>13</v>
      </c>
      <c r="J53" s="44" t="s">
        <v>14</v>
      </c>
      <c r="K53" s="71">
        <v>316200</v>
      </c>
      <c r="L53" s="10" t="s">
        <v>64</v>
      </c>
      <c r="M53" s="46">
        <v>42948</v>
      </c>
      <c r="N53" s="46">
        <v>43084</v>
      </c>
      <c r="O53" s="39" t="s">
        <v>247</v>
      </c>
      <c r="P53" s="39"/>
      <c r="Q53" s="21">
        <v>0</v>
      </c>
    </row>
    <row r="54" spans="2:17" ht="38.25">
      <c r="B54" s="49">
        <v>47</v>
      </c>
      <c r="C54" s="11" t="s">
        <v>258</v>
      </c>
      <c r="D54" s="11" t="s">
        <v>201</v>
      </c>
      <c r="E54" s="11" t="s">
        <v>259</v>
      </c>
      <c r="F54" s="44" t="s">
        <v>19</v>
      </c>
      <c r="G54" s="12" t="s">
        <v>260</v>
      </c>
      <c r="H54" s="32" t="s">
        <v>261</v>
      </c>
      <c r="I54" s="44" t="s">
        <v>13</v>
      </c>
      <c r="J54" s="44" t="s">
        <v>14</v>
      </c>
      <c r="K54" s="71">
        <v>360624</v>
      </c>
      <c r="L54" s="10" t="s">
        <v>64</v>
      </c>
      <c r="M54" s="17">
        <v>42948</v>
      </c>
      <c r="N54" s="17">
        <v>43069</v>
      </c>
      <c r="O54" s="39" t="s">
        <v>262</v>
      </c>
      <c r="P54" s="39"/>
      <c r="Q54" s="21">
        <v>0</v>
      </c>
    </row>
    <row r="55" spans="2:17" ht="38.25">
      <c r="B55" s="49">
        <v>48</v>
      </c>
      <c r="C55" s="11" t="s">
        <v>53</v>
      </c>
      <c r="D55" s="11" t="s">
        <v>263</v>
      </c>
      <c r="E55" s="11" t="s">
        <v>264</v>
      </c>
      <c r="F55" s="44" t="s">
        <v>19</v>
      </c>
      <c r="G55" s="12" t="s">
        <v>265</v>
      </c>
      <c r="H55" s="32" t="s">
        <v>266</v>
      </c>
      <c r="I55" s="44" t="s">
        <v>13</v>
      </c>
      <c r="J55" s="44" t="s">
        <v>14</v>
      </c>
      <c r="K55" s="71">
        <v>360624</v>
      </c>
      <c r="L55" s="10" t="s">
        <v>64</v>
      </c>
      <c r="M55" s="17">
        <v>42948</v>
      </c>
      <c r="N55" s="17">
        <v>43069</v>
      </c>
      <c r="O55" s="39" t="s">
        <v>262</v>
      </c>
      <c r="P55" s="39"/>
      <c r="Q55" s="21">
        <v>0</v>
      </c>
    </row>
    <row r="56" spans="2:17" ht="25.5">
      <c r="B56" s="49">
        <v>49</v>
      </c>
      <c r="C56" s="75" t="s">
        <v>267</v>
      </c>
      <c r="D56" s="75" t="s">
        <v>268</v>
      </c>
      <c r="E56" s="75" t="s">
        <v>269</v>
      </c>
      <c r="F56" s="61" t="s">
        <v>19</v>
      </c>
      <c r="G56" s="69" t="s">
        <v>270</v>
      </c>
      <c r="H56" s="76" t="s">
        <v>271</v>
      </c>
      <c r="I56" s="61" t="s">
        <v>13</v>
      </c>
      <c r="J56" s="61" t="s">
        <v>14</v>
      </c>
      <c r="K56" s="74">
        <v>452200</v>
      </c>
      <c r="L56" s="64" t="s">
        <v>64</v>
      </c>
      <c r="M56" s="46">
        <v>42948</v>
      </c>
      <c r="N56" s="46">
        <v>43084</v>
      </c>
      <c r="O56" s="77" t="s">
        <v>272</v>
      </c>
      <c r="P56" s="77"/>
      <c r="Q56" s="21">
        <v>0</v>
      </c>
    </row>
    <row r="57" spans="2:17" ht="25.5">
      <c r="B57" s="49">
        <v>50</v>
      </c>
      <c r="C57" s="11" t="s">
        <v>273</v>
      </c>
      <c r="D57" s="11" t="s">
        <v>60</v>
      </c>
      <c r="E57" s="11" t="s">
        <v>274</v>
      </c>
      <c r="F57" s="61" t="s">
        <v>19</v>
      </c>
      <c r="G57" s="12" t="s">
        <v>275</v>
      </c>
      <c r="H57" s="32" t="s">
        <v>276</v>
      </c>
      <c r="I57" s="44" t="s">
        <v>13</v>
      </c>
      <c r="J57" s="44" t="s">
        <v>14</v>
      </c>
      <c r="K57" s="74">
        <v>678300</v>
      </c>
      <c r="L57" s="10" t="s">
        <v>64</v>
      </c>
      <c r="M57" s="46">
        <v>42948</v>
      </c>
      <c r="N57" s="46">
        <v>43084</v>
      </c>
      <c r="O57" s="39" t="s">
        <v>272</v>
      </c>
      <c r="P57" s="39"/>
      <c r="Q57" s="21">
        <v>0</v>
      </c>
    </row>
    <row r="58" spans="2:17" ht="25.5">
      <c r="B58" s="49">
        <v>51</v>
      </c>
      <c r="C58" s="11" t="s">
        <v>277</v>
      </c>
      <c r="D58" s="11" t="s">
        <v>146</v>
      </c>
      <c r="E58" s="11" t="s">
        <v>278</v>
      </c>
      <c r="F58" s="61" t="s">
        <v>19</v>
      </c>
      <c r="G58" s="12" t="s">
        <v>279</v>
      </c>
      <c r="H58" s="32" t="s">
        <v>280</v>
      </c>
      <c r="I58" s="44" t="s">
        <v>13</v>
      </c>
      <c r="J58" s="44" t="s">
        <v>14</v>
      </c>
      <c r="K58" s="74">
        <v>632400</v>
      </c>
      <c r="L58" s="10" t="s">
        <v>64</v>
      </c>
      <c r="M58" s="46">
        <v>42948</v>
      </c>
      <c r="N58" s="46">
        <v>43084</v>
      </c>
      <c r="O58" s="39" t="s">
        <v>272</v>
      </c>
      <c r="P58" s="39"/>
      <c r="Q58" s="21">
        <v>0</v>
      </c>
    </row>
    <row r="59" spans="2:17" ht="25.5">
      <c r="B59" s="49">
        <v>52</v>
      </c>
      <c r="C59" s="50" t="s">
        <v>25</v>
      </c>
      <c r="D59" s="50" t="s">
        <v>26</v>
      </c>
      <c r="E59" s="50" t="s">
        <v>281</v>
      </c>
      <c r="F59" s="53" t="s">
        <v>19</v>
      </c>
      <c r="G59" s="12" t="s">
        <v>282</v>
      </c>
      <c r="H59" s="32" t="s">
        <v>283</v>
      </c>
      <c r="I59" s="53" t="s">
        <v>13</v>
      </c>
      <c r="J59" s="53" t="s">
        <v>14</v>
      </c>
      <c r="K59" s="74">
        <v>1339200</v>
      </c>
      <c r="L59" s="10" t="s">
        <v>64</v>
      </c>
      <c r="M59" s="46">
        <v>42948</v>
      </c>
      <c r="N59" s="46">
        <v>43084</v>
      </c>
      <c r="O59" s="39" t="s">
        <v>272</v>
      </c>
      <c r="P59" s="39"/>
      <c r="Q59" s="78">
        <v>0</v>
      </c>
    </row>
    <row r="60" spans="2:17" ht="25.5">
      <c r="B60" s="49">
        <v>53</v>
      </c>
      <c r="C60" s="50" t="s">
        <v>284</v>
      </c>
      <c r="D60" s="50" t="s">
        <v>285</v>
      </c>
      <c r="E60" s="50" t="s">
        <v>286</v>
      </c>
      <c r="F60" s="53" t="s">
        <v>19</v>
      </c>
      <c r="G60" s="12" t="s">
        <v>287</v>
      </c>
      <c r="H60" s="32" t="s">
        <v>257</v>
      </c>
      <c r="I60" s="53" t="s">
        <v>13</v>
      </c>
      <c r="J60" s="53" t="s">
        <v>14</v>
      </c>
      <c r="K60" s="74">
        <v>239400</v>
      </c>
      <c r="L60" s="10" t="s">
        <v>64</v>
      </c>
      <c r="M60" s="46">
        <v>42948</v>
      </c>
      <c r="N60" s="46">
        <v>43084</v>
      </c>
      <c r="O60" s="39" t="s">
        <v>272</v>
      </c>
      <c r="P60" s="39"/>
      <c r="Q60" s="78">
        <v>0</v>
      </c>
    </row>
    <row r="61" spans="2:17" ht="25.5">
      <c r="B61" s="49">
        <v>54</v>
      </c>
      <c r="C61" s="79" t="s">
        <v>288</v>
      </c>
      <c r="D61" s="79" t="s">
        <v>289</v>
      </c>
      <c r="E61" s="79" t="s">
        <v>290</v>
      </c>
      <c r="F61" s="53" t="s">
        <v>19</v>
      </c>
      <c r="G61" s="12" t="s">
        <v>291</v>
      </c>
      <c r="H61" s="16" t="s">
        <v>292</v>
      </c>
      <c r="I61" s="53" t="s">
        <v>13</v>
      </c>
      <c r="J61" s="53" t="s">
        <v>14</v>
      </c>
      <c r="K61" s="74">
        <v>334800</v>
      </c>
      <c r="L61" s="10" t="s">
        <v>64</v>
      </c>
      <c r="M61" s="46">
        <v>42948</v>
      </c>
      <c r="N61" s="46">
        <v>43084</v>
      </c>
      <c r="O61" s="39" t="s">
        <v>272</v>
      </c>
      <c r="P61" s="39"/>
      <c r="Q61" s="78">
        <v>0</v>
      </c>
    </row>
    <row r="62" spans="2:17" ht="51">
      <c r="B62" s="49">
        <v>55</v>
      </c>
      <c r="C62" s="11" t="s">
        <v>150</v>
      </c>
      <c r="D62" s="11" t="s">
        <v>54</v>
      </c>
      <c r="E62" s="11" t="s">
        <v>293</v>
      </c>
      <c r="F62" s="53" t="s">
        <v>19</v>
      </c>
      <c r="G62" s="31" t="s">
        <v>294</v>
      </c>
      <c r="H62" s="57" t="s">
        <v>295</v>
      </c>
      <c r="I62" s="53" t="s">
        <v>13</v>
      </c>
      <c r="J62" s="53" t="s">
        <v>14</v>
      </c>
      <c r="K62" s="45">
        <v>721248</v>
      </c>
      <c r="L62" s="10" t="s">
        <v>64</v>
      </c>
      <c r="M62" s="20">
        <v>42948</v>
      </c>
      <c r="N62" s="20">
        <v>43069</v>
      </c>
      <c r="O62" s="39" t="s">
        <v>296</v>
      </c>
      <c r="P62" s="39"/>
      <c r="Q62" s="78">
        <v>0</v>
      </c>
    </row>
    <row r="63" spans="2:17" ht="63.75">
      <c r="B63" s="49">
        <v>56</v>
      </c>
      <c r="C63" s="11" t="s">
        <v>43</v>
      </c>
      <c r="D63" s="11" t="s">
        <v>60</v>
      </c>
      <c r="E63" s="11" t="s">
        <v>297</v>
      </c>
      <c r="F63" s="53" t="s">
        <v>19</v>
      </c>
      <c r="G63" s="12" t="s">
        <v>63</v>
      </c>
      <c r="H63" s="57" t="s">
        <v>38</v>
      </c>
      <c r="I63" s="53" t="s">
        <v>13</v>
      </c>
      <c r="J63" s="53" t="s">
        <v>14</v>
      </c>
      <c r="K63" s="45">
        <v>2669000</v>
      </c>
      <c r="L63" s="10" t="s">
        <v>64</v>
      </c>
      <c r="M63" s="20">
        <v>42940</v>
      </c>
      <c r="N63" s="20">
        <v>43100</v>
      </c>
      <c r="O63" s="39" t="s">
        <v>298</v>
      </c>
      <c r="P63" s="39"/>
      <c r="Q63" s="78">
        <v>0</v>
      </c>
    </row>
    <row r="64" spans="2:17" ht="38.25">
      <c r="B64" s="49">
        <v>57</v>
      </c>
      <c r="C64" s="11" t="s">
        <v>299</v>
      </c>
      <c r="D64" s="11" t="s">
        <v>300</v>
      </c>
      <c r="E64" s="11" t="s">
        <v>301</v>
      </c>
      <c r="F64" s="53" t="s">
        <v>19</v>
      </c>
      <c r="G64" s="31" t="s">
        <v>302</v>
      </c>
      <c r="H64" s="57" t="s">
        <v>303</v>
      </c>
      <c r="I64" s="53" t="s">
        <v>13</v>
      </c>
      <c r="J64" s="53" t="s">
        <v>14</v>
      </c>
      <c r="K64" s="45">
        <v>353400</v>
      </c>
      <c r="L64" s="10" t="s">
        <v>64</v>
      </c>
      <c r="M64" s="20">
        <v>42948</v>
      </c>
      <c r="N64" s="20">
        <v>43084</v>
      </c>
      <c r="O64" s="39" t="s">
        <v>304</v>
      </c>
      <c r="P64" s="39"/>
      <c r="Q64" s="78">
        <v>0</v>
      </c>
    </row>
    <row r="65" spans="2:17" ht="114.75">
      <c r="B65" s="49">
        <v>58</v>
      </c>
      <c r="C65" s="11" t="s">
        <v>55</v>
      </c>
      <c r="D65" s="11" t="s">
        <v>305</v>
      </c>
      <c r="E65" s="11" t="s">
        <v>306</v>
      </c>
      <c r="F65" s="53" t="s">
        <v>19</v>
      </c>
      <c r="G65" s="12" t="s">
        <v>307</v>
      </c>
      <c r="H65" s="57" t="s">
        <v>41</v>
      </c>
      <c r="I65" s="53" t="s">
        <v>13</v>
      </c>
      <c r="J65" s="53" t="s">
        <v>14</v>
      </c>
      <c r="K65" s="45">
        <v>3964648</v>
      </c>
      <c r="L65" s="10" t="s">
        <v>64</v>
      </c>
      <c r="M65" s="20">
        <v>42933</v>
      </c>
      <c r="N65" s="20">
        <v>43100</v>
      </c>
      <c r="O65" s="39" t="s">
        <v>308</v>
      </c>
      <c r="P65" s="39"/>
      <c r="Q65" s="78">
        <v>0</v>
      </c>
    </row>
    <row r="66" spans="2:17" ht="25.5">
      <c r="B66" s="49">
        <v>59</v>
      </c>
      <c r="C66" s="11" t="s">
        <v>309</v>
      </c>
      <c r="D66" s="11" t="s">
        <v>310</v>
      </c>
      <c r="E66" s="11" t="s">
        <v>311</v>
      </c>
      <c r="F66" s="53" t="s">
        <v>19</v>
      </c>
      <c r="G66" s="31" t="s">
        <v>312</v>
      </c>
      <c r="H66" s="62" t="s">
        <v>313</v>
      </c>
      <c r="I66" s="53" t="s">
        <v>13</v>
      </c>
      <c r="J66" s="53" t="s">
        <v>14</v>
      </c>
      <c r="K66" s="45">
        <v>334800</v>
      </c>
      <c r="L66" s="10" t="s">
        <v>64</v>
      </c>
      <c r="M66" s="20">
        <v>42948</v>
      </c>
      <c r="N66" s="20">
        <v>43084</v>
      </c>
      <c r="O66" s="39" t="s">
        <v>314</v>
      </c>
      <c r="P66" s="39"/>
      <c r="Q66" s="78">
        <v>0</v>
      </c>
    </row>
    <row r="67" spans="2:17" ht="15">
      <c r="B67" s="49">
        <v>60</v>
      </c>
      <c r="C67" s="79" t="s">
        <v>315</v>
      </c>
      <c r="D67" s="79" t="s">
        <v>316</v>
      </c>
      <c r="E67" s="79" t="s">
        <v>317</v>
      </c>
      <c r="F67" s="53" t="s">
        <v>19</v>
      </c>
      <c r="G67" s="12" t="s">
        <v>84</v>
      </c>
      <c r="H67" s="57"/>
      <c r="I67" s="53" t="s">
        <v>13</v>
      </c>
      <c r="J67" s="53" t="s">
        <v>14</v>
      </c>
      <c r="K67" s="45"/>
      <c r="L67" s="10"/>
      <c r="M67" s="20"/>
      <c r="N67" s="20">
        <v>42948</v>
      </c>
      <c r="O67" s="39" t="s">
        <v>318</v>
      </c>
      <c r="P67" s="39"/>
      <c r="Q67" s="78">
        <v>0</v>
      </c>
    </row>
    <row r="68" spans="2:17" ht="38.25">
      <c r="B68" s="49">
        <v>61</v>
      </c>
      <c r="C68" s="79" t="s">
        <v>319</v>
      </c>
      <c r="D68" s="79" t="s">
        <v>320</v>
      </c>
      <c r="E68" s="79" t="s">
        <v>321</v>
      </c>
      <c r="F68" s="53" t="s">
        <v>19</v>
      </c>
      <c r="G68" s="31" t="s">
        <v>322</v>
      </c>
      <c r="H68" s="57" t="s">
        <v>323</v>
      </c>
      <c r="I68" s="53" t="s">
        <v>13</v>
      </c>
      <c r="J68" s="53" t="s">
        <v>14</v>
      </c>
      <c r="K68" s="45">
        <v>721248</v>
      </c>
      <c r="L68" s="10" t="s">
        <v>64</v>
      </c>
      <c r="M68" s="20">
        <v>42948</v>
      </c>
      <c r="N68" s="20">
        <v>43069</v>
      </c>
      <c r="O68" s="39" t="s">
        <v>324</v>
      </c>
      <c r="P68" s="39"/>
      <c r="Q68" s="78">
        <v>0</v>
      </c>
    </row>
    <row r="69" spans="2:17" ht="25.5">
      <c r="B69" s="49">
        <v>62</v>
      </c>
      <c r="C69" s="79" t="s">
        <v>325</v>
      </c>
      <c r="D69" s="79" t="s">
        <v>326</v>
      </c>
      <c r="E69" s="79" t="s">
        <v>327</v>
      </c>
      <c r="F69" s="53" t="s">
        <v>19</v>
      </c>
      <c r="G69" s="12" t="s">
        <v>328</v>
      </c>
      <c r="H69" s="62" t="s">
        <v>329</v>
      </c>
      <c r="I69" s="53" t="s">
        <v>13</v>
      </c>
      <c r="J69" s="53" t="s">
        <v>14</v>
      </c>
      <c r="K69" s="45">
        <v>1004400</v>
      </c>
      <c r="L69" s="10" t="s">
        <v>64</v>
      </c>
      <c r="M69" s="20">
        <v>42950</v>
      </c>
      <c r="N69" s="20">
        <v>43084</v>
      </c>
      <c r="O69" s="39" t="s">
        <v>330</v>
      </c>
      <c r="P69" s="39"/>
      <c r="Q69" s="78">
        <v>0</v>
      </c>
    </row>
    <row r="70" spans="2:17" ht="15">
      <c r="B70" s="49">
        <v>63</v>
      </c>
      <c r="C70" s="11" t="s">
        <v>33</v>
      </c>
      <c r="D70" s="11" t="s">
        <v>331</v>
      </c>
      <c r="E70" s="11" t="s">
        <v>332</v>
      </c>
      <c r="F70" s="53" t="s">
        <v>19</v>
      </c>
      <c r="G70" s="12" t="s">
        <v>20</v>
      </c>
      <c r="H70" s="16" t="s">
        <v>333</v>
      </c>
      <c r="I70" s="53" t="s">
        <v>13</v>
      </c>
      <c r="J70" s="53" t="s">
        <v>14</v>
      </c>
      <c r="K70" s="45">
        <v>944445</v>
      </c>
      <c r="L70" s="10" t="s">
        <v>64</v>
      </c>
      <c r="M70" s="20">
        <v>42948</v>
      </c>
      <c r="N70" s="20">
        <v>43100</v>
      </c>
      <c r="O70" s="39" t="s">
        <v>334</v>
      </c>
      <c r="P70" s="39"/>
      <c r="Q70" s="78">
        <v>0</v>
      </c>
    </row>
    <row r="71" spans="2:17" ht="51">
      <c r="B71" s="49">
        <v>64</v>
      </c>
      <c r="C71" s="11" t="s">
        <v>56</v>
      </c>
      <c r="D71" s="11" t="s">
        <v>335</v>
      </c>
      <c r="E71" s="11" t="s">
        <v>336</v>
      </c>
      <c r="F71" s="53" t="s">
        <v>19</v>
      </c>
      <c r="G71" s="31" t="s">
        <v>337</v>
      </c>
      <c r="H71" s="16" t="s">
        <v>338</v>
      </c>
      <c r="I71" s="53" t="s">
        <v>13</v>
      </c>
      <c r="J71" s="53" t="s">
        <v>14</v>
      </c>
      <c r="K71" s="45">
        <v>1300400</v>
      </c>
      <c r="L71" s="10" t="s">
        <v>64</v>
      </c>
      <c r="M71" s="20">
        <v>42948</v>
      </c>
      <c r="N71" s="20">
        <v>43084</v>
      </c>
      <c r="O71" s="39" t="s">
        <v>339</v>
      </c>
      <c r="P71" s="39"/>
      <c r="Q71" s="78">
        <v>0</v>
      </c>
    </row>
    <row r="72" spans="2:17" ht="25.5">
      <c r="B72" s="49">
        <v>65</v>
      </c>
      <c r="C72" s="11" t="s">
        <v>258</v>
      </c>
      <c r="D72" s="11" t="s">
        <v>340</v>
      </c>
      <c r="E72" s="11" t="s">
        <v>341</v>
      </c>
      <c r="F72" s="53" t="s">
        <v>19</v>
      </c>
      <c r="G72" s="12" t="s">
        <v>20</v>
      </c>
      <c r="H72" s="62" t="s">
        <v>342</v>
      </c>
      <c r="I72" s="53" t="s">
        <v>13</v>
      </c>
      <c r="J72" s="53" t="s">
        <v>14</v>
      </c>
      <c r="K72" s="45">
        <v>555555</v>
      </c>
      <c r="L72" s="10" t="s">
        <v>64</v>
      </c>
      <c r="M72" s="20">
        <v>42948</v>
      </c>
      <c r="N72" s="20">
        <v>43100</v>
      </c>
      <c r="O72" s="39" t="s">
        <v>343</v>
      </c>
      <c r="P72" s="39"/>
      <c r="Q72" s="78">
        <v>0</v>
      </c>
    </row>
    <row r="73" spans="2:17" ht="25.5">
      <c r="B73" s="49">
        <v>66</v>
      </c>
      <c r="C73" s="79" t="s">
        <v>50</v>
      </c>
      <c r="D73" s="79" t="s">
        <v>57</v>
      </c>
      <c r="E73" s="79" t="s">
        <v>344</v>
      </c>
      <c r="F73" s="53" t="s">
        <v>19</v>
      </c>
      <c r="G73" s="12" t="s">
        <v>345</v>
      </c>
      <c r="H73" s="57" t="s">
        <v>346</v>
      </c>
      <c r="I73" s="53" t="s">
        <v>13</v>
      </c>
      <c r="J73" s="53" t="s">
        <v>14</v>
      </c>
      <c r="K73" s="74">
        <f>34*15251</f>
        <v>518534</v>
      </c>
      <c r="L73" s="10" t="s">
        <v>64</v>
      </c>
      <c r="M73" s="20">
        <v>42948</v>
      </c>
      <c r="N73" s="20">
        <v>43069</v>
      </c>
      <c r="O73" s="39" t="s">
        <v>347</v>
      </c>
      <c r="P73" s="39"/>
      <c r="Q73" s="78">
        <v>0</v>
      </c>
    </row>
    <row r="74" spans="2:17" ht="25.5">
      <c r="B74" s="49">
        <v>67</v>
      </c>
      <c r="C74" s="11" t="s">
        <v>326</v>
      </c>
      <c r="D74" s="11" t="s">
        <v>348</v>
      </c>
      <c r="E74" s="11" t="s">
        <v>349</v>
      </c>
      <c r="F74" s="53" t="s">
        <v>19</v>
      </c>
      <c r="G74" s="12" t="s">
        <v>350</v>
      </c>
      <c r="H74" s="62" t="s">
        <v>351</v>
      </c>
      <c r="I74" s="53" t="s">
        <v>13</v>
      </c>
      <c r="J74" s="53" t="s">
        <v>14</v>
      </c>
      <c r="K74" s="74">
        <f>34*20430</f>
        <v>694620</v>
      </c>
      <c r="L74" s="10" t="s">
        <v>64</v>
      </c>
      <c r="M74" s="20">
        <v>42948</v>
      </c>
      <c r="N74" s="20">
        <v>43069</v>
      </c>
      <c r="O74" s="39" t="s">
        <v>347</v>
      </c>
      <c r="P74" s="39"/>
      <c r="Q74" s="78">
        <v>0</v>
      </c>
    </row>
    <row r="75" spans="2:17" ht="38.25">
      <c r="B75" s="49">
        <v>68</v>
      </c>
      <c r="C75" s="11" t="s">
        <v>165</v>
      </c>
      <c r="D75" s="11" t="s">
        <v>62</v>
      </c>
      <c r="E75" s="11" t="s">
        <v>352</v>
      </c>
      <c r="F75" s="53" t="s">
        <v>19</v>
      </c>
      <c r="G75" s="12" t="s">
        <v>353</v>
      </c>
      <c r="H75" s="16" t="s">
        <v>168</v>
      </c>
      <c r="I75" s="53" t="s">
        <v>13</v>
      </c>
      <c r="J75" s="53" t="s">
        <v>14</v>
      </c>
      <c r="K75" s="74">
        <f>35*28321</f>
        <v>991235</v>
      </c>
      <c r="L75" s="10" t="s">
        <v>64</v>
      </c>
      <c r="M75" s="20">
        <v>42948</v>
      </c>
      <c r="N75" s="20">
        <v>43069</v>
      </c>
      <c r="O75" s="39" t="s">
        <v>347</v>
      </c>
      <c r="P75" s="39"/>
      <c r="Q75" s="78">
        <v>0</v>
      </c>
    </row>
    <row r="76" spans="2:17" ht="38.25">
      <c r="B76" s="49">
        <v>69</v>
      </c>
      <c r="C76" s="11" t="s">
        <v>146</v>
      </c>
      <c r="D76" s="11" t="s">
        <v>21</v>
      </c>
      <c r="E76" s="11" t="s">
        <v>22</v>
      </c>
      <c r="F76" s="53" t="s">
        <v>19</v>
      </c>
      <c r="G76" s="12" t="s">
        <v>23</v>
      </c>
      <c r="H76" s="80" t="s">
        <v>354</v>
      </c>
      <c r="I76" s="53" t="s">
        <v>13</v>
      </c>
      <c r="J76" s="53" t="s">
        <v>14</v>
      </c>
      <c r="K76" s="74">
        <f>16*28321</f>
        <v>453136</v>
      </c>
      <c r="L76" s="10" t="s">
        <v>64</v>
      </c>
      <c r="M76" s="20">
        <v>42948</v>
      </c>
      <c r="N76" s="20">
        <v>43069</v>
      </c>
      <c r="O76" s="39" t="s">
        <v>347</v>
      </c>
      <c r="P76" s="39"/>
      <c r="Q76" s="78">
        <v>0</v>
      </c>
    </row>
    <row r="77" spans="2:17" ht="38.25">
      <c r="B77" s="49">
        <v>70</v>
      </c>
      <c r="C77" s="11" t="s">
        <v>355</v>
      </c>
      <c r="D77" s="11" t="s">
        <v>356</v>
      </c>
      <c r="E77" s="11" t="s">
        <v>357</v>
      </c>
      <c r="F77" s="53" t="s">
        <v>19</v>
      </c>
      <c r="G77" s="12" t="s">
        <v>358</v>
      </c>
      <c r="H77" s="57" t="s">
        <v>37</v>
      </c>
      <c r="I77" s="53" t="s">
        <v>13</v>
      </c>
      <c r="J77" s="53" t="s">
        <v>14</v>
      </c>
      <c r="K77" s="74">
        <f>(49*15251)+(32*20430)</f>
        <v>1401059</v>
      </c>
      <c r="L77" s="10" t="s">
        <v>64</v>
      </c>
      <c r="M77" s="20">
        <v>42948</v>
      </c>
      <c r="N77" s="20">
        <v>43069</v>
      </c>
      <c r="O77" s="39" t="s">
        <v>347</v>
      </c>
      <c r="P77" s="39"/>
      <c r="Q77" s="78">
        <v>0</v>
      </c>
    </row>
    <row r="78" spans="2:17" ht="25.5">
      <c r="B78" s="49">
        <v>71</v>
      </c>
      <c r="C78" s="11" t="s">
        <v>359</v>
      </c>
      <c r="D78" s="11" t="s">
        <v>360</v>
      </c>
      <c r="E78" s="11" t="s">
        <v>361</v>
      </c>
      <c r="F78" s="53" t="s">
        <v>19</v>
      </c>
      <c r="G78" s="12" t="s">
        <v>362</v>
      </c>
      <c r="H78" s="57" t="s">
        <v>363</v>
      </c>
      <c r="I78" s="53" t="s">
        <v>13</v>
      </c>
      <c r="J78" s="53" t="s">
        <v>14</v>
      </c>
      <c r="K78" s="74">
        <f>15*28321</f>
        <v>424815</v>
      </c>
      <c r="L78" s="10" t="s">
        <v>64</v>
      </c>
      <c r="M78" s="20">
        <v>42948</v>
      </c>
      <c r="N78" s="20">
        <v>43069</v>
      </c>
      <c r="O78" s="39" t="s">
        <v>347</v>
      </c>
      <c r="P78" s="39"/>
      <c r="Q78" s="78">
        <v>0</v>
      </c>
    </row>
    <row r="79" spans="2:17" ht="51">
      <c r="B79" s="49">
        <v>72</v>
      </c>
      <c r="C79" s="11" t="s">
        <v>25</v>
      </c>
      <c r="D79" s="11" t="s">
        <v>26</v>
      </c>
      <c r="E79" s="11" t="s">
        <v>281</v>
      </c>
      <c r="F79" s="53" t="s">
        <v>19</v>
      </c>
      <c r="G79" s="12" t="s">
        <v>364</v>
      </c>
      <c r="H79" s="57" t="s">
        <v>27</v>
      </c>
      <c r="I79" s="53" t="s">
        <v>13</v>
      </c>
      <c r="J79" s="53" t="s">
        <v>14</v>
      </c>
      <c r="K79" s="74">
        <f>46*20430</f>
        <v>939780</v>
      </c>
      <c r="L79" s="10" t="s">
        <v>64</v>
      </c>
      <c r="M79" s="20">
        <v>42948</v>
      </c>
      <c r="N79" s="20">
        <v>43069</v>
      </c>
      <c r="O79" s="39" t="s">
        <v>347</v>
      </c>
      <c r="P79" s="39"/>
      <c r="Q79" s="78">
        <v>0</v>
      </c>
    </row>
    <row r="80" spans="2:17" ht="25.5">
      <c r="B80" s="49">
        <v>73</v>
      </c>
      <c r="C80" s="79" t="s">
        <v>365</v>
      </c>
      <c r="D80" s="79" t="s">
        <v>366</v>
      </c>
      <c r="E80" s="79" t="s">
        <v>367</v>
      </c>
      <c r="F80" s="53" t="s">
        <v>19</v>
      </c>
      <c r="G80" s="12" t="s">
        <v>368</v>
      </c>
      <c r="H80" s="80" t="s">
        <v>369</v>
      </c>
      <c r="I80" s="53" t="s">
        <v>13</v>
      </c>
      <c r="J80" s="53" t="s">
        <v>14</v>
      </c>
      <c r="K80" s="74">
        <f>32*28321</f>
        <v>906272</v>
      </c>
      <c r="L80" s="10" t="s">
        <v>64</v>
      </c>
      <c r="M80" s="20">
        <v>42948</v>
      </c>
      <c r="N80" s="20">
        <v>43069</v>
      </c>
      <c r="O80" s="39" t="s">
        <v>347</v>
      </c>
      <c r="P80" s="39"/>
      <c r="Q80" s="78">
        <v>0</v>
      </c>
    </row>
    <row r="81" spans="2:17" ht="38.25">
      <c r="B81" s="49">
        <v>74</v>
      </c>
      <c r="C81" s="11" t="s">
        <v>28</v>
      </c>
      <c r="D81" s="11" t="s">
        <v>24</v>
      </c>
      <c r="E81" s="11" t="s">
        <v>370</v>
      </c>
      <c r="F81" s="53" t="s">
        <v>19</v>
      </c>
      <c r="G81" s="12" t="s">
        <v>371</v>
      </c>
      <c r="H81" s="81" t="s">
        <v>29</v>
      </c>
      <c r="I81" s="53" t="s">
        <v>13</v>
      </c>
      <c r="J81" s="53" t="s">
        <v>14</v>
      </c>
      <c r="K81" s="74">
        <f>32*20430</f>
        <v>653760</v>
      </c>
      <c r="L81" s="10" t="s">
        <v>64</v>
      </c>
      <c r="M81" s="20">
        <v>42948</v>
      </c>
      <c r="N81" s="20">
        <v>43069</v>
      </c>
      <c r="O81" s="39" t="s">
        <v>347</v>
      </c>
      <c r="P81" s="39"/>
      <c r="Q81" s="78">
        <v>0</v>
      </c>
    </row>
    <row r="82" spans="2:17" ht="15">
      <c r="B82" s="49">
        <v>75</v>
      </c>
      <c r="C82" s="11" t="s">
        <v>30</v>
      </c>
      <c r="D82" s="11" t="s">
        <v>54</v>
      </c>
      <c r="E82" s="11" t="s">
        <v>372</v>
      </c>
      <c r="F82" s="53" t="s">
        <v>19</v>
      </c>
      <c r="G82" s="31" t="s">
        <v>84</v>
      </c>
      <c r="H82" s="57"/>
      <c r="I82" s="53" t="s">
        <v>13</v>
      </c>
      <c r="J82" s="53" t="s">
        <v>14</v>
      </c>
      <c r="K82" s="72"/>
      <c r="L82" s="10"/>
      <c r="M82" s="20"/>
      <c r="N82" s="20">
        <v>42979</v>
      </c>
      <c r="O82" s="39" t="s">
        <v>373</v>
      </c>
      <c r="P82" s="39"/>
      <c r="Q82" s="78">
        <v>0</v>
      </c>
    </row>
    <row r="83" spans="2:17" ht="25.5">
      <c r="B83" s="49">
        <v>76</v>
      </c>
      <c r="C83" s="11" t="s">
        <v>374</v>
      </c>
      <c r="D83" s="11" t="s">
        <v>34</v>
      </c>
      <c r="E83" s="11" t="s">
        <v>375</v>
      </c>
      <c r="F83" s="53" t="s">
        <v>19</v>
      </c>
      <c r="G83" s="12" t="s">
        <v>376</v>
      </c>
      <c r="H83" s="57" t="s">
        <v>377</v>
      </c>
      <c r="I83" s="53" t="s">
        <v>13</v>
      </c>
      <c r="J83" s="53" t="s">
        <v>14</v>
      </c>
      <c r="K83" s="72">
        <v>450000</v>
      </c>
      <c r="L83" s="10" t="s">
        <v>16</v>
      </c>
      <c r="M83" s="20">
        <v>42956</v>
      </c>
      <c r="N83" s="20">
        <v>42978</v>
      </c>
      <c r="O83" s="39" t="s">
        <v>378</v>
      </c>
      <c r="P83" s="39"/>
      <c r="Q83" s="78">
        <v>0</v>
      </c>
    </row>
    <row r="84" spans="2:17" ht="15">
      <c r="B84" s="49">
        <v>77</v>
      </c>
      <c r="C84" s="11" t="s">
        <v>51</v>
      </c>
      <c r="D84" s="11" t="s">
        <v>33</v>
      </c>
      <c r="E84" s="11" t="s">
        <v>52</v>
      </c>
      <c r="F84" s="53" t="s">
        <v>19</v>
      </c>
      <c r="G84" s="12" t="s">
        <v>20</v>
      </c>
      <c r="H84" s="57" t="s">
        <v>18</v>
      </c>
      <c r="I84" s="53" t="s">
        <v>13</v>
      </c>
      <c r="J84" s="53" t="s">
        <v>14</v>
      </c>
      <c r="K84" s="72">
        <v>722225</v>
      </c>
      <c r="L84" s="10" t="s">
        <v>64</v>
      </c>
      <c r="M84" s="20">
        <v>42948</v>
      </c>
      <c r="N84" s="20">
        <v>43100</v>
      </c>
      <c r="O84" s="39" t="s">
        <v>379</v>
      </c>
      <c r="P84" s="39"/>
      <c r="Q84" s="78">
        <v>0</v>
      </c>
    </row>
    <row r="85" spans="2:17" ht="25.5">
      <c r="B85" s="49">
        <v>78</v>
      </c>
      <c r="C85" s="79" t="s">
        <v>380</v>
      </c>
      <c r="D85" s="79" t="s">
        <v>381</v>
      </c>
      <c r="E85" s="79" t="s">
        <v>382</v>
      </c>
      <c r="F85" s="53" t="s">
        <v>19</v>
      </c>
      <c r="G85" s="12" t="s">
        <v>383</v>
      </c>
      <c r="H85" s="57" t="s">
        <v>384</v>
      </c>
      <c r="I85" s="53" t="s">
        <v>13</v>
      </c>
      <c r="J85" s="53" t="s">
        <v>14</v>
      </c>
      <c r="K85" s="74">
        <f>13694*32</f>
        <v>438208</v>
      </c>
      <c r="L85" s="10" t="s">
        <v>64</v>
      </c>
      <c r="M85" s="20">
        <v>42968</v>
      </c>
      <c r="N85" s="20">
        <v>43069</v>
      </c>
      <c r="O85" s="39" t="s">
        <v>385</v>
      </c>
      <c r="P85" s="39"/>
      <c r="Q85" s="78">
        <v>0</v>
      </c>
    </row>
    <row r="86" spans="2:17" ht="38.25">
      <c r="B86" s="49">
        <v>79</v>
      </c>
      <c r="C86" s="79" t="s">
        <v>175</v>
      </c>
      <c r="D86" s="79" t="s">
        <v>176</v>
      </c>
      <c r="E86" s="79" t="s">
        <v>386</v>
      </c>
      <c r="F86" s="53" t="s">
        <v>19</v>
      </c>
      <c r="G86" s="12" t="s">
        <v>387</v>
      </c>
      <c r="H86" s="57" t="s">
        <v>388</v>
      </c>
      <c r="I86" s="53" t="s">
        <v>13</v>
      </c>
      <c r="J86" s="53" t="s">
        <v>14</v>
      </c>
      <c r="K86" s="74">
        <f>13694*36</f>
        <v>492984</v>
      </c>
      <c r="L86" s="10" t="s">
        <v>64</v>
      </c>
      <c r="M86" s="20">
        <v>42968</v>
      </c>
      <c r="N86" s="20">
        <v>43069</v>
      </c>
      <c r="O86" s="39" t="s">
        <v>385</v>
      </c>
      <c r="P86" s="39"/>
      <c r="Q86" s="78">
        <v>0</v>
      </c>
    </row>
    <row r="87" spans="2:17" ht="51">
      <c r="B87" s="49">
        <v>80</v>
      </c>
      <c r="C87" s="79" t="s">
        <v>389</v>
      </c>
      <c r="D87" s="79" t="s">
        <v>390</v>
      </c>
      <c r="E87" s="79" t="s">
        <v>391</v>
      </c>
      <c r="F87" s="53" t="s">
        <v>19</v>
      </c>
      <c r="G87" s="12" t="s">
        <v>392</v>
      </c>
      <c r="H87" s="57" t="s">
        <v>393</v>
      </c>
      <c r="I87" s="53" t="s">
        <v>13</v>
      </c>
      <c r="J87" s="53" t="s">
        <v>14</v>
      </c>
      <c r="K87" s="74">
        <f>13694*95</f>
        <v>1300930</v>
      </c>
      <c r="L87" s="10" t="s">
        <v>64</v>
      </c>
      <c r="M87" s="20">
        <v>42968</v>
      </c>
      <c r="N87" s="20">
        <v>43069</v>
      </c>
      <c r="O87" s="39" t="s">
        <v>385</v>
      </c>
      <c r="P87" s="39"/>
      <c r="Q87" s="78">
        <v>0</v>
      </c>
    </row>
    <row r="88" spans="2:17" ht="25.5">
      <c r="B88" s="49">
        <v>81</v>
      </c>
      <c r="C88" s="79" t="s">
        <v>394</v>
      </c>
      <c r="D88" s="79" t="s">
        <v>395</v>
      </c>
      <c r="E88" s="79" t="s">
        <v>396</v>
      </c>
      <c r="F88" s="53" t="s">
        <v>19</v>
      </c>
      <c r="G88" s="12" t="s">
        <v>397</v>
      </c>
      <c r="H88" s="57" t="s">
        <v>398</v>
      </c>
      <c r="I88" s="53" t="s">
        <v>13</v>
      </c>
      <c r="J88" s="53" t="s">
        <v>14</v>
      </c>
      <c r="K88" s="74">
        <f>13694*33</f>
        <v>451902</v>
      </c>
      <c r="L88" s="10" t="s">
        <v>64</v>
      </c>
      <c r="M88" s="20">
        <v>42968</v>
      </c>
      <c r="N88" s="20">
        <v>43069</v>
      </c>
      <c r="O88" s="39" t="s">
        <v>385</v>
      </c>
      <c r="P88" s="39"/>
      <c r="Q88" s="78">
        <v>0</v>
      </c>
    </row>
    <row r="89" spans="2:17" ht="25.5">
      <c r="B89" s="49">
        <v>82</v>
      </c>
      <c r="C89" s="79" t="s">
        <v>33</v>
      </c>
      <c r="D89" s="79" t="s">
        <v>399</v>
      </c>
      <c r="E89" s="79" t="s">
        <v>400</v>
      </c>
      <c r="F89" s="53" t="s">
        <v>19</v>
      </c>
      <c r="G89" s="12" t="s">
        <v>401</v>
      </c>
      <c r="H89" s="57" t="s">
        <v>402</v>
      </c>
      <c r="I89" s="53" t="s">
        <v>13</v>
      </c>
      <c r="J89" s="53" t="s">
        <v>14</v>
      </c>
      <c r="K89" s="74">
        <f>13694*36</f>
        <v>492984</v>
      </c>
      <c r="L89" s="10" t="s">
        <v>64</v>
      </c>
      <c r="M89" s="20">
        <v>42968</v>
      </c>
      <c r="N89" s="20">
        <v>43069</v>
      </c>
      <c r="O89" s="39" t="s">
        <v>385</v>
      </c>
      <c r="P89" s="39"/>
      <c r="Q89" s="78">
        <v>0</v>
      </c>
    </row>
    <row r="90" spans="2:17" ht="25.5">
      <c r="B90" s="49">
        <v>83</v>
      </c>
      <c r="C90" s="79" t="s">
        <v>114</v>
      </c>
      <c r="D90" s="79" t="s">
        <v>115</v>
      </c>
      <c r="E90" s="79" t="s">
        <v>403</v>
      </c>
      <c r="F90" s="53" t="s">
        <v>19</v>
      </c>
      <c r="G90" s="12" t="s">
        <v>404</v>
      </c>
      <c r="H90" s="57" t="s">
        <v>38</v>
      </c>
      <c r="I90" s="53" t="s">
        <v>13</v>
      </c>
      <c r="J90" s="53" t="s">
        <v>14</v>
      </c>
      <c r="K90" s="74">
        <f>13694*34</f>
        <v>465596</v>
      </c>
      <c r="L90" s="10" t="s">
        <v>64</v>
      </c>
      <c r="M90" s="20">
        <v>42968</v>
      </c>
      <c r="N90" s="20">
        <v>43069</v>
      </c>
      <c r="O90" s="39" t="s">
        <v>385</v>
      </c>
      <c r="P90" s="39"/>
      <c r="Q90" s="78">
        <v>0</v>
      </c>
    </row>
    <row r="91" spans="2:17" ht="38.25">
      <c r="B91" s="49">
        <v>84</v>
      </c>
      <c r="C91" s="79" t="s">
        <v>405</v>
      </c>
      <c r="D91" s="79" t="s">
        <v>406</v>
      </c>
      <c r="E91" s="79" t="s">
        <v>407</v>
      </c>
      <c r="F91" s="53" t="s">
        <v>19</v>
      </c>
      <c r="G91" s="12" t="s">
        <v>408</v>
      </c>
      <c r="H91" s="57" t="s">
        <v>409</v>
      </c>
      <c r="I91" s="53" t="s">
        <v>13</v>
      </c>
      <c r="J91" s="53" t="s">
        <v>14</v>
      </c>
      <c r="K91" s="74">
        <f>13694*68</f>
        <v>931192</v>
      </c>
      <c r="L91" s="10" t="s">
        <v>64</v>
      </c>
      <c r="M91" s="20">
        <v>42968</v>
      </c>
      <c r="N91" s="20">
        <v>43069</v>
      </c>
      <c r="O91" s="39" t="s">
        <v>385</v>
      </c>
      <c r="P91" s="39"/>
      <c r="Q91" s="78">
        <v>0</v>
      </c>
    </row>
    <row r="92" spans="2:17" ht="38.25">
      <c r="B92" s="49">
        <v>85</v>
      </c>
      <c r="C92" s="79" t="s">
        <v>410</v>
      </c>
      <c r="D92" s="79" t="s">
        <v>411</v>
      </c>
      <c r="E92" s="79" t="s">
        <v>412</v>
      </c>
      <c r="F92" s="53" t="s">
        <v>19</v>
      </c>
      <c r="G92" s="12" t="s">
        <v>413</v>
      </c>
      <c r="H92" s="57" t="s">
        <v>414</v>
      </c>
      <c r="I92" s="53" t="s">
        <v>13</v>
      </c>
      <c r="J92" s="53" t="s">
        <v>14</v>
      </c>
      <c r="K92" s="74">
        <f>13694*130</f>
        <v>1780220</v>
      </c>
      <c r="L92" s="10" t="s">
        <v>64</v>
      </c>
      <c r="M92" s="20">
        <v>42968</v>
      </c>
      <c r="N92" s="20">
        <v>43069</v>
      </c>
      <c r="O92" s="39" t="s">
        <v>385</v>
      </c>
      <c r="P92" s="39"/>
      <c r="Q92" s="78">
        <v>0</v>
      </c>
    </row>
    <row r="93" spans="2:17" ht="38.25">
      <c r="B93" s="49">
        <v>86</v>
      </c>
      <c r="C93" s="79" t="s">
        <v>56</v>
      </c>
      <c r="D93" s="79" t="s">
        <v>201</v>
      </c>
      <c r="E93" s="79" t="s">
        <v>415</v>
      </c>
      <c r="F93" s="53" t="s">
        <v>19</v>
      </c>
      <c r="G93" s="12" t="s">
        <v>416</v>
      </c>
      <c r="H93" s="57" t="s">
        <v>417</v>
      </c>
      <c r="I93" s="53" t="s">
        <v>13</v>
      </c>
      <c r="J93" s="53" t="s">
        <v>14</v>
      </c>
      <c r="K93" s="74">
        <f>13694*66</f>
        <v>903804</v>
      </c>
      <c r="L93" s="10" t="s">
        <v>64</v>
      </c>
      <c r="M93" s="20">
        <v>42968</v>
      </c>
      <c r="N93" s="20">
        <v>43069</v>
      </c>
      <c r="O93" s="39" t="s">
        <v>385</v>
      </c>
      <c r="P93" s="39"/>
      <c r="Q93" s="78">
        <v>0</v>
      </c>
    </row>
    <row r="94" spans="2:17" ht="25.5">
      <c r="B94" s="49">
        <v>87</v>
      </c>
      <c r="C94" s="79" t="s">
        <v>418</v>
      </c>
      <c r="D94" s="79" t="s">
        <v>340</v>
      </c>
      <c r="E94" s="79" t="s">
        <v>419</v>
      </c>
      <c r="F94" s="53" t="s">
        <v>19</v>
      </c>
      <c r="G94" s="12" t="s">
        <v>420</v>
      </c>
      <c r="H94" s="57" t="s">
        <v>421</v>
      </c>
      <c r="I94" s="53" t="s">
        <v>13</v>
      </c>
      <c r="J94" s="53" t="s">
        <v>14</v>
      </c>
      <c r="K94" s="74">
        <f>13694*33</f>
        <v>451902</v>
      </c>
      <c r="L94" s="10" t="s">
        <v>64</v>
      </c>
      <c r="M94" s="20">
        <v>42968</v>
      </c>
      <c r="N94" s="20">
        <v>43069</v>
      </c>
      <c r="O94" s="39" t="s">
        <v>385</v>
      </c>
      <c r="P94" s="39"/>
      <c r="Q94" s="78">
        <v>0</v>
      </c>
    </row>
    <row r="95" spans="2:17" ht="25.5">
      <c r="B95" s="49">
        <v>88</v>
      </c>
      <c r="C95" s="79" t="s">
        <v>422</v>
      </c>
      <c r="D95" s="79" t="s">
        <v>423</v>
      </c>
      <c r="E95" s="79" t="s">
        <v>424</v>
      </c>
      <c r="F95" s="53" t="s">
        <v>19</v>
      </c>
      <c r="G95" s="12" t="s">
        <v>425</v>
      </c>
      <c r="H95" s="57" t="s">
        <v>426</v>
      </c>
      <c r="I95" s="53" t="s">
        <v>13</v>
      </c>
      <c r="J95" s="53" t="s">
        <v>14</v>
      </c>
      <c r="K95" s="74">
        <f>13694*35</f>
        <v>479290</v>
      </c>
      <c r="L95" s="10" t="s">
        <v>64</v>
      </c>
      <c r="M95" s="20">
        <v>42968</v>
      </c>
      <c r="N95" s="20">
        <v>43069</v>
      </c>
      <c r="O95" s="39" t="s">
        <v>385</v>
      </c>
      <c r="P95" s="39"/>
      <c r="Q95" s="78">
        <v>0</v>
      </c>
    </row>
    <row r="96" spans="2:17" ht="38.25">
      <c r="B96" s="49">
        <v>89</v>
      </c>
      <c r="C96" s="11" t="s">
        <v>427</v>
      </c>
      <c r="D96" s="11" t="s">
        <v>31</v>
      </c>
      <c r="E96" s="11" t="s">
        <v>32</v>
      </c>
      <c r="F96" s="53" t="s">
        <v>19</v>
      </c>
      <c r="G96" s="31" t="s">
        <v>428</v>
      </c>
      <c r="H96" s="57" t="s">
        <v>429</v>
      </c>
      <c r="I96" s="53" t="s">
        <v>13</v>
      </c>
      <c r="J96" s="53" t="s">
        <v>14</v>
      </c>
      <c r="K96" s="72">
        <v>440000</v>
      </c>
      <c r="L96" s="10" t="s">
        <v>64</v>
      </c>
      <c r="M96" s="20">
        <v>42968</v>
      </c>
      <c r="N96" s="20">
        <v>43080</v>
      </c>
      <c r="O96" s="39" t="s">
        <v>430</v>
      </c>
      <c r="P96" s="39"/>
      <c r="Q96" s="78">
        <v>0</v>
      </c>
    </row>
    <row r="97" spans="2:17" ht="15">
      <c r="B97" s="49">
        <v>90</v>
      </c>
      <c r="C97" s="11" t="s">
        <v>431</v>
      </c>
      <c r="D97" s="11" t="s">
        <v>21</v>
      </c>
      <c r="E97" s="11" t="s">
        <v>432</v>
      </c>
      <c r="F97" s="53" t="s">
        <v>19</v>
      </c>
      <c r="G97" s="12" t="s">
        <v>84</v>
      </c>
      <c r="H97" s="57"/>
      <c r="I97" s="53" t="s">
        <v>13</v>
      </c>
      <c r="J97" s="53" t="s">
        <v>14</v>
      </c>
      <c r="K97" s="72"/>
      <c r="L97" s="10"/>
      <c r="M97" s="20"/>
      <c r="N97" s="20">
        <v>42979</v>
      </c>
      <c r="O97" s="39" t="s">
        <v>433</v>
      </c>
      <c r="P97" s="39"/>
      <c r="Q97" s="78">
        <v>0</v>
      </c>
    </row>
    <row r="98" spans="2:17" ht="76.5">
      <c r="B98" s="49">
        <v>91</v>
      </c>
      <c r="C98" s="11" t="s">
        <v>434</v>
      </c>
      <c r="D98" s="11" t="s">
        <v>36</v>
      </c>
      <c r="E98" s="11" t="s">
        <v>435</v>
      </c>
      <c r="F98" s="53" t="s">
        <v>19</v>
      </c>
      <c r="G98" s="31" t="s">
        <v>436</v>
      </c>
      <c r="H98" s="57" t="s">
        <v>437</v>
      </c>
      <c r="I98" s="53" t="s">
        <v>13</v>
      </c>
      <c r="J98" s="53" t="s">
        <v>14</v>
      </c>
      <c r="K98" s="72">
        <v>136168</v>
      </c>
      <c r="L98" s="10" t="s">
        <v>16</v>
      </c>
      <c r="M98" s="20">
        <v>42948</v>
      </c>
      <c r="N98" s="20">
        <v>43100</v>
      </c>
      <c r="O98" s="39" t="s">
        <v>438</v>
      </c>
      <c r="P98" s="39"/>
      <c r="Q98" s="78">
        <v>0</v>
      </c>
    </row>
    <row r="99" spans="2:17" ht="15">
      <c r="B99" s="49">
        <v>92</v>
      </c>
      <c r="C99" s="11" t="s">
        <v>61</v>
      </c>
      <c r="D99" s="11" t="s">
        <v>61</v>
      </c>
      <c r="E99" s="11" t="s">
        <v>439</v>
      </c>
      <c r="F99" s="53" t="s">
        <v>19</v>
      </c>
      <c r="G99" s="12" t="s">
        <v>84</v>
      </c>
      <c r="H99" s="57"/>
      <c r="I99" s="53" t="s">
        <v>13</v>
      </c>
      <c r="J99" s="53" t="s">
        <v>14</v>
      </c>
      <c r="K99" s="72"/>
      <c r="L99" s="10"/>
      <c r="M99" s="20"/>
      <c r="N99" s="20">
        <v>42940</v>
      </c>
      <c r="O99" s="39" t="s">
        <v>440</v>
      </c>
      <c r="P99" s="39"/>
      <c r="Q99" s="78">
        <v>0</v>
      </c>
    </row>
    <row r="100" spans="2:17" ht="25.5">
      <c r="B100" s="49">
        <v>93</v>
      </c>
      <c r="C100" s="11" t="s">
        <v>441</v>
      </c>
      <c r="D100" s="11" t="s">
        <v>214</v>
      </c>
      <c r="E100" s="11" t="s">
        <v>442</v>
      </c>
      <c r="F100" s="53" t="s">
        <v>19</v>
      </c>
      <c r="G100" s="31" t="s">
        <v>443</v>
      </c>
      <c r="H100" s="57" t="s">
        <v>42</v>
      </c>
      <c r="I100" s="53" t="s">
        <v>13</v>
      </c>
      <c r="J100" s="53" t="s">
        <v>14</v>
      </c>
      <c r="K100" s="72">
        <v>424815</v>
      </c>
      <c r="L100" s="10" t="s">
        <v>64</v>
      </c>
      <c r="M100" s="20">
        <v>42948</v>
      </c>
      <c r="N100" s="20">
        <v>43069</v>
      </c>
      <c r="O100" s="39" t="s">
        <v>444</v>
      </c>
      <c r="P100" s="39"/>
      <c r="Q100" s="78">
        <v>0</v>
      </c>
    </row>
    <row r="101" spans="2:17" ht="51">
      <c r="B101" s="49">
        <v>94</v>
      </c>
      <c r="C101" s="11" t="s">
        <v>445</v>
      </c>
      <c r="D101" s="11" t="s">
        <v>446</v>
      </c>
      <c r="E101" s="11" t="s">
        <v>447</v>
      </c>
      <c r="F101" s="53" t="s">
        <v>19</v>
      </c>
      <c r="G101" s="12" t="s">
        <v>448</v>
      </c>
      <c r="H101" s="57" t="s">
        <v>231</v>
      </c>
      <c r="I101" s="53" t="s">
        <v>13</v>
      </c>
      <c r="J101" s="53" t="s">
        <v>14</v>
      </c>
      <c r="K101" s="72">
        <v>1023000</v>
      </c>
      <c r="L101" s="10" t="s">
        <v>64</v>
      </c>
      <c r="M101" s="20">
        <v>42948</v>
      </c>
      <c r="N101" s="20">
        <v>43084</v>
      </c>
      <c r="O101" s="39" t="s">
        <v>449</v>
      </c>
      <c r="P101" s="39"/>
      <c r="Q101" s="78">
        <v>0</v>
      </c>
    </row>
    <row r="102" spans="2:17" ht="15">
      <c r="B102" s="49">
        <v>95</v>
      </c>
      <c r="C102" s="11" t="s">
        <v>154</v>
      </c>
      <c r="D102" s="11" t="s">
        <v>155</v>
      </c>
      <c r="E102" s="11" t="s">
        <v>156</v>
      </c>
      <c r="F102" s="53" t="s">
        <v>19</v>
      </c>
      <c r="G102" s="12" t="s">
        <v>84</v>
      </c>
      <c r="H102" s="82"/>
      <c r="I102" s="53" t="s">
        <v>13</v>
      </c>
      <c r="J102" s="53" t="s">
        <v>14</v>
      </c>
      <c r="K102" s="72"/>
      <c r="L102" s="10"/>
      <c r="M102" s="20"/>
      <c r="N102" s="20">
        <v>42961</v>
      </c>
      <c r="O102" s="39" t="s">
        <v>450</v>
      </c>
      <c r="P102" s="39"/>
      <c r="Q102" s="78">
        <v>0</v>
      </c>
    </row>
    <row r="103" spans="2:17" ht="15">
      <c r="B103" s="49">
        <v>96</v>
      </c>
      <c r="C103" s="11" t="s">
        <v>45</v>
      </c>
      <c r="D103" s="11" t="s">
        <v>40</v>
      </c>
      <c r="E103" s="11" t="s">
        <v>451</v>
      </c>
      <c r="F103" s="53" t="s">
        <v>19</v>
      </c>
      <c r="G103" s="12" t="s">
        <v>84</v>
      </c>
      <c r="H103" s="32"/>
      <c r="I103" s="53" t="s">
        <v>13</v>
      </c>
      <c r="J103" s="53" t="s">
        <v>14</v>
      </c>
      <c r="K103" s="72"/>
      <c r="L103" s="10"/>
      <c r="M103" s="20"/>
      <c r="N103" s="20">
        <v>42979</v>
      </c>
      <c r="O103" s="39" t="s">
        <v>452</v>
      </c>
      <c r="P103" s="39"/>
      <c r="Q103" s="78">
        <v>0</v>
      </c>
    </row>
    <row r="104" spans="2:17" ht="25.5">
      <c r="B104" s="49">
        <v>97</v>
      </c>
      <c r="C104" s="11" t="s">
        <v>101</v>
      </c>
      <c r="D104" s="11" t="s">
        <v>40</v>
      </c>
      <c r="E104" s="11" t="s">
        <v>453</v>
      </c>
      <c r="F104" s="53" t="s">
        <v>19</v>
      </c>
      <c r="G104" s="31" t="s">
        <v>454</v>
      </c>
      <c r="H104" s="57" t="s">
        <v>455</v>
      </c>
      <c r="I104" s="53" t="s">
        <v>13</v>
      </c>
      <c r="J104" s="53" t="s">
        <v>14</v>
      </c>
      <c r="K104" s="72">
        <v>1163520</v>
      </c>
      <c r="L104" s="10" t="s">
        <v>64</v>
      </c>
      <c r="M104" s="20">
        <v>42948</v>
      </c>
      <c r="N104" s="83">
        <v>43100</v>
      </c>
      <c r="O104" s="39" t="s">
        <v>456</v>
      </c>
      <c r="P104" s="39"/>
      <c r="Q104" s="78">
        <v>0</v>
      </c>
    </row>
    <row r="105" spans="2:17" ht="15">
      <c r="B105" s="49">
        <v>98</v>
      </c>
      <c r="C105" s="11" t="s">
        <v>405</v>
      </c>
      <c r="D105" s="11" t="s">
        <v>457</v>
      </c>
      <c r="E105" s="11" t="s">
        <v>458</v>
      </c>
      <c r="F105" s="53" t="s">
        <v>19</v>
      </c>
      <c r="G105" s="12" t="s">
        <v>84</v>
      </c>
      <c r="H105" s="84"/>
      <c r="I105" s="53" t="s">
        <v>13</v>
      </c>
      <c r="J105" s="53" t="s">
        <v>14</v>
      </c>
      <c r="K105" s="45"/>
      <c r="L105" s="10"/>
      <c r="M105" s="20"/>
      <c r="N105" s="20">
        <v>42979</v>
      </c>
      <c r="O105" s="39" t="s">
        <v>459</v>
      </c>
      <c r="P105" s="39"/>
      <c r="Q105" s="78">
        <v>0</v>
      </c>
    </row>
    <row r="106" spans="2:17" ht="38.25">
      <c r="B106" s="49">
        <v>99</v>
      </c>
      <c r="C106" s="11" t="s">
        <v>59</v>
      </c>
      <c r="D106" s="11" t="s">
        <v>258</v>
      </c>
      <c r="E106" s="11" t="s">
        <v>460</v>
      </c>
      <c r="F106" s="53" t="s">
        <v>19</v>
      </c>
      <c r="G106" s="12" t="s">
        <v>461</v>
      </c>
      <c r="H106" s="44" t="s">
        <v>462</v>
      </c>
      <c r="I106" s="53" t="s">
        <v>13</v>
      </c>
      <c r="J106" s="53" t="s">
        <v>14</v>
      </c>
      <c r="K106" s="45">
        <v>200000</v>
      </c>
      <c r="L106" s="10" t="s">
        <v>64</v>
      </c>
      <c r="M106" s="20">
        <v>42954</v>
      </c>
      <c r="N106" s="20">
        <v>43100</v>
      </c>
      <c r="O106" s="39" t="s">
        <v>463</v>
      </c>
      <c r="P106" s="39"/>
      <c r="Q106" s="78">
        <v>0</v>
      </c>
    </row>
    <row r="107" spans="2:17" ht="38.25">
      <c r="B107" s="49">
        <v>100</v>
      </c>
      <c r="C107" s="11" t="s">
        <v>215</v>
      </c>
      <c r="D107" s="11" t="s">
        <v>464</v>
      </c>
      <c r="E107" s="11" t="s">
        <v>465</v>
      </c>
      <c r="F107" s="53" t="s">
        <v>19</v>
      </c>
      <c r="G107" s="12" t="s">
        <v>461</v>
      </c>
      <c r="H107" s="44" t="s">
        <v>462</v>
      </c>
      <c r="I107" s="53" t="s">
        <v>13</v>
      </c>
      <c r="J107" s="53" t="s">
        <v>14</v>
      </c>
      <c r="K107" s="45">
        <v>200000</v>
      </c>
      <c r="L107" s="10" t="s">
        <v>64</v>
      </c>
      <c r="M107" s="20">
        <v>42954</v>
      </c>
      <c r="N107" s="20">
        <v>43100</v>
      </c>
      <c r="O107" s="39" t="s">
        <v>463</v>
      </c>
      <c r="P107" s="39"/>
      <c r="Q107" s="78">
        <v>0</v>
      </c>
    </row>
    <row r="108" spans="2:17" ht="38.25">
      <c r="B108" s="49">
        <v>101</v>
      </c>
      <c r="C108" s="11" t="s">
        <v>466</v>
      </c>
      <c r="D108" s="11" t="s">
        <v>467</v>
      </c>
      <c r="E108" s="11" t="s">
        <v>468</v>
      </c>
      <c r="F108" s="53" t="s">
        <v>19</v>
      </c>
      <c r="G108" s="31" t="s">
        <v>469</v>
      </c>
      <c r="H108" s="32" t="s">
        <v>231</v>
      </c>
      <c r="I108" s="53" t="s">
        <v>13</v>
      </c>
      <c r="J108" s="53" t="s">
        <v>14</v>
      </c>
      <c r="K108" s="45">
        <v>150000</v>
      </c>
      <c r="L108" s="10" t="s">
        <v>16</v>
      </c>
      <c r="M108" s="20">
        <v>42948</v>
      </c>
      <c r="N108" s="20">
        <v>42978</v>
      </c>
      <c r="O108" s="39" t="s">
        <v>470</v>
      </c>
      <c r="P108" s="39"/>
      <c r="Q108" s="78">
        <v>0</v>
      </c>
    </row>
    <row r="109" spans="2:17" ht="15">
      <c r="B109" s="49">
        <v>102</v>
      </c>
      <c r="C109" s="11" t="s">
        <v>471</v>
      </c>
      <c r="D109" s="11" t="s">
        <v>58</v>
      </c>
      <c r="E109" s="11" t="s">
        <v>472</v>
      </c>
      <c r="F109" s="53" t="s">
        <v>19</v>
      </c>
      <c r="G109" s="12" t="s">
        <v>84</v>
      </c>
      <c r="H109" s="32"/>
      <c r="I109" s="53" t="s">
        <v>13</v>
      </c>
      <c r="J109" s="53" t="s">
        <v>14</v>
      </c>
      <c r="K109" s="45"/>
      <c r="L109" s="10"/>
      <c r="M109" s="20"/>
      <c r="N109" s="20">
        <v>42917</v>
      </c>
      <c r="O109" s="39" t="s">
        <v>473</v>
      </c>
      <c r="P109" s="39"/>
      <c r="Q109" s="78">
        <v>0</v>
      </c>
    </row>
    <row r="110" spans="2:17" ht="63.75">
      <c r="B110" s="49">
        <v>103</v>
      </c>
      <c r="C110" s="11" t="s">
        <v>315</v>
      </c>
      <c r="D110" s="11" t="s">
        <v>316</v>
      </c>
      <c r="E110" s="11" t="s">
        <v>317</v>
      </c>
      <c r="F110" s="53" t="s">
        <v>19</v>
      </c>
      <c r="G110" s="31" t="s">
        <v>474</v>
      </c>
      <c r="H110" s="32" t="s">
        <v>475</v>
      </c>
      <c r="I110" s="53" t="s">
        <v>13</v>
      </c>
      <c r="J110" s="53" t="s">
        <v>14</v>
      </c>
      <c r="K110" s="45">
        <v>397341</v>
      </c>
      <c r="L110" s="10" t="s">
        <v>16</v>
      </c>
      <c r="M110" s="20">
        <v>42948</v>
      </c>
      <c r="N110" s="20">
        <v>43100</v>
      </c>
      <c r="O110" s="39" t="s">
        <v>476</v>
      </c>
      <c r="P110" s="39"/>
      <c r="Q110" s="78">
        <v>0</v>
      </c>
    </row>
    <row r="111" spans="2:17" ht="26.25" thickBot="1">
      <c r="B111" s="85">
        <v>104</v>
      </c>
      <c r="C111" s="34" t="s">
        <v>477</v>
      </c>
      <c r="D111" s="34" t="s">
        <v>477</v>
      </c>
      <c r="E111" s="34" t="s">
        <v>478</v>
      </c>
      <c r="F111" s="86" t="s">
        <v>19</v>
      </c>
      <c r="G111" s="35" t="s">
        <v>479</v>
      </c>
      <c r="H111" s="36" t="s">
        <v>480</v>
      </c>
      <c r="I111" s="86" t="s">
        <v>13</v>
      </c>
      <c r="J111" s="86" t="s">
        <v>14</v>
      </c>
      <c r="K111" s="87">
        <v>385014</v>
      </c>
      <c r="L111" s="33" t="s">
        <v>16</v>
      </c>
      <c r="M111" s="88">
        <v>42979</v>
      </c>
      <c r="N111" s="88">
        <v>43008</v>
      </c>
      <c r="O111" s="42" t="s">
        <v>481</v>
      </c>
      <c r="P111" s="42"/>
      <c r="Q111" s="89">
        <v>0</v>
      </c>
    </row>
    <row r="112" spans="2:17" ht="15">
      <c r="B112" s="90"/>
      <c r="C112" s="91"/>
      <c r="D112" s="91"/>
      <c r="E112" s="91"/>
      <c r="F112" s="92"/>
      <c r="G112" s="91"/>
      <c r="H112" s="93"/>
      <c r="I112" s="94"/>
      <c r="J112" s="94"/>
      <c r="K112" s="95"/>
      <c r="L112" s="90"/>
      <c r="M112" s="96"/>
      <c r="N112" s="96"/>
      <c r="O112" s="91"/>
      <c r="P112" s="91"/>
      <c r="Q112" s="91"/>
    </row>
  </sheetData>
  <sheetProtection/>
  <mergeCells count="106">
    <mergeCell ref="O110:P110"/>
    <mergeCell ref="O111:P111"/>
    <mergeCell ref="O104:P104"/>
    <mergeCell ref="O105:P105"/>
    <mergeCell ref="O106:P106"/>
    <mergeCell ref="O107:P107"/>
    <mergeCell ref="O108:P108"/>
    <mergeCell ref="O109:P109"/>
    <mergeCell ref="O98:P98"/>
    <mergeCell ref="O99:P99"/>
    <mergeCell ref="O100:P100"/>
    <mergeCell ref="O101:P101"/>
    <mergeCell ref="O102:P102"/>
    <mergeCell ref="O103:P103"/>
    <mergeCell ref="O92:P92"/>
    <mergeCell ref="O93:P93"/>
    <mergeCell ref="O94:P94"/>
    <mergeCell ref="O95:P95"/>
    <mergeCell ref="O96:P96"/>
    <mergeCell ref="O97:P97"/>
    <mergeCell ref="O86:P86"/>
    <mergeCell ref="O87:P87"/>
    <mergeCell ref="O88:P88"/>
    <mergeCell ref="O89:P89"/>
    <mergeCell ref="O90:P90"/>
    <mergeCell ref="O91:P91"/>
    <mergeCell ref="O80:P80"/>
    <mergeCell ref="O81:P81"/>
    <mergeCell ref="O82:P82"/>
    <mergeCell ref="O83:P83"/>
    <mergeCell ref="O84:P84"/>
    <mergeCell ref="O85:P85"/>
    <mergeCell ref="O74:P74"/>
    <mergeCell ref="O75:P75"/>
    <mergeCell ref="O76:P76"/>
    <mergeCell ref="O77:P77"/>
    <mergeCell ref="O78:P78"/>
    <mergeCell ref="O79:P79"/>
    <mergeCell ref="O68:P68"/>
    <mergeCell ref="O69:P69"/>
    <mergeCell ref="O70:P70"/>
    <mergeCell ref="O71:P71"/>
    <mergeCell ref="O72:P72"/>
    <mergeCell ref="O73:P73"/>
    <mergeCell ref="O62:P62"/>
    <mergeCell ref="O63:P63"/>
    <mergeCell ref="O64:P64"/>
    <mergeCell ref="O65:P65"/>
    <mergeCell ref="O66:P66"/>
    <mergeCell ref="O67:P67"/>
    <mergeCell ref="O56:P56"/>
    <mergeCell ref="O57:P57"/>
    <mergeCell ref="O58:P58"/>
    <mergeCell ref="O59:P59"/>
    <mergeCell ref="O60:P60"/>
    <mergeCell ref="O61:P61"/>
    <mergeCell ref="O55:P55"/>
    <mergeCell ref="O49:P49"/>
    <mergeCell ref="O50:P50"/>
    <mergeCell ref="O51:P51"/>
    <mergeCell ref="O52:P52"/>
    <mergeCell ref="O53:P53"/>
    <mergeCell ref="O54:P54"/>
    <mergeCell ref="O43:P43"/>
    <mergeCell ref="O44:P44"/>
    <mergeCell ref="O45:P45"/>
    <mergeCell ref="O46:P46"/>
    <mergeCell ref="O47:P47"/>
    <mergeCell ref="O48:P48"/>
    <mergeCell ref="O37:P37"/>
    <mergeCell ref="O38:P38"/>
    <mergeCell ref="O39:P39"/>
    <mergeCell ref="O40:P40"/>
    <mergeCell ref="O41:P41"/>
    <mergeCell ref="O42:P42"/>
    <mergeCell ref="O31:P31"/>
    <mergeCell ref="O32:P32"/>
    <mergeCell ref="O33:P33"/>
    <mergeCell ref="O34:P34"/>
    <mergeCell ref="O35:P35"/>
    <mergeCell ref="O36:P36"/>
    <mergeCell ref="O25:P25"/>
    <mergeCell ref="O26:P26"/>
    <mergeCell ref="O27:P27"/>
    <mergeCell ref="O28:P28"/>
    <mergeCell ref="O29:P29"/>
    <mergeCell ref="O30:P30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C5:O5"/>
    <mergeCell ref="O11:P11"/>
    <mergeCell ref="O12:P12"/>
    <mergeCell ref="O7:P7"/>
    <mergeCell ref="O8:P8"/>
    <mergeCell ref="O9:P9"/>
    <mergeCell ref="O10:P10"/>
  </mergeCells>
  <printOptions horizontalCentered="1"/>
  <pageMargins left="0.7086614173228347" right="0.7086614173228347" top="0.1968503937007874" bottom="0.7480314960629921" header="0.31496062992125984" footer="0.31496062992125984"/>
  <pageSetup horizontalDpi="1200" verticalDpi="1200" orientation="landscape" paperSize="121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amaldonado</dc:creator>
  <cp:keywords/>
  <dc:description/>
  <cp:lastModifiedBy>cmiranda</cp:lastModifiedBy>
  <cp:lastPrinted>2017-03-06T12:47:33Z</cp:lastPrinted>
  <dcterms:created xsi:type="dcterms:W3CDTF">2010-10-12T17:00:19Z</dcterms:created>
  <dcterms:modified xsi:type="dcterms:W3CDTF">2017-09-05T12:30:00Z</dcterms:modified>
  <cp:category/>
  <cp:version/>
  <cp:contentType/>
  <cp:contentStatus/>
</cp:coreProperties>
</file>